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04" firstSheet="10" activeTab="15"/>
  </bookViews>
  <sheets>
    <sheet name="2_VSAFAS_2p" sheetId="1" r:id="rId1"/>
    <sheet name="3_VSAFAS_2p" sheetId="2" r:id="rId2"/>
    <sheet name="4_VSAFAS_1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3_VSAFAS_1p" sheetId="10" r:id="rId10"/>
    <sheet name="17_VSAFAS_7p" sheetId="11" r:id="rId11"/>
    <sheet name="17_VSAFAS_8p" sheetId="12" r:id="rId12"/>
    <sheet name="17_VSAFAS_12p" sheetId="13" r:id="rId13"/>
    <sheet name="17-VSAFAS-13P" sheetId="14" r:id="rId14"/>
    <sheet name="20_VSAFAS_4p" sheetId="15" r:id="rId15"/>
    <sheet name="20_VSAFAS_5p" sheetId="16" r:id="rId16"/>
    <sheet name="25_VSAFAS_P" sheetId="17" r:id="rId17"/>
  </sheets>
  <externalReferences>
    <externalReference r:id="rId20"/>
    <externalReference r:id="rId21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8">'12_VSAFAS_1p'!$A$1:$R$54</definedName>
    <definedName name="_xlnm.Print_Area" localSheetId="9">'13_VSAFAS_1p'!$A$1:$M$47</definedName>
    <definedName name="_xlnm.Print_Area" localSheetId="12">'17_VSAFAS_12p'!$A$1:$I$25</definedName>
    <definedName name="_xlnm.Print_Area" localSheetId="10">'17_VSAFAS_7p'!$A$1:$I$32</definedName>
    <definedName name="_xlnm.Print_Area" localSheetId="11">'17_VSAFAS_8p'!$A$1:$G$39</definedName>
    <definedName name="_xlnm.Print_Area" localSheetId="0">'2_VSAFAS_2p'!$A$1:$G$102</definedName>
    <definedName name="_xlnm.Print_Area" localSheetId="14">'20_VSAFAS_4p'!$A$1:$M$28</definedName>
    <definedName name="_xlnm.Print_Area" localSheetId="15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'5_VSAFAS_2p'!$A$1:$L$86</definedName>
    <definedName name="_xlnm.Print_Area" localSheetId="4">'6_VSAFAS_4p'!$A$1:$E$27</definedName>
    <definedName name="_xlnm.Print_Area" localSheetId="5">'6_VSAFAS_6p'!$A$1:$E$23</definedName>
    <definedName name="_xlnm.Print_Area" localSheetId="6">'8_VSAFAS_1p'!$A$1:$J$39</definedName>
    <definedName name="_xlnm.Print_Titles" localSheetId="8">'12_VSAFAS_1p'!$9:$11</definedName>
    <definedName name="_xlnm.Print_Titles" localSheetId="9">'13_VSAFAS_1p'!$9:$11</definedName>
    <definedName name="_xlnm.Print_Titles" localSheetId="0">'2_VSAFAS_2p'!$19:$19</definedName>
    <definedName name="_xlnm.Print_Titles" localSheetId="14">'20_VSAFAS_4p'!$10:$12</definedName>
    <definedName name="_xlnm.Print_Titles" localSheetId="1">'3_VSAFAS_2p'!$20:$20</definedName>
    <definedName name="_xlnm.Print_Titles" localSheetId="3">'5_VSAFAS_2p'!$18:$21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<sst xmlns="http://schemas.openxmlformats.org/spreadsheetml/2006/main" count="1426" uniqueCount="761">
  <si>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</si>
  <si>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</si>
  <si>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</si>
  <si>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</si>
  <si>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</si>
  <si>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</si>
  <si>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</si>
  <si>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</si>
  <si>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</si>
  <si>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</si>
  <si>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</si>
  <si>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</si>
  <si>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</si>
  <si>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</si>
  <si>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</si>
  <si>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</si>
  <si>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</si>
  <si>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</si>
  <si>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</si>
  <si>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</si>
  <si>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</si>
  <si>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</si>
  <si>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</si>
  <si>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</si>
  <si>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Nuvertėjimo pergrupavimai (+/-)</t>
  </si>
  <si>
    <t>_______________________________</t>
  </si>
  <si>
    <t>*Reikšmingos sumos turi būti detalizuojamos aiškinamojo rašto tekste.</t>
  </si>
  <si>
    <t xml:space="preserve">        2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</si>
  <si>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</si>
  <si>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</si>
  <si>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</si>
  <si>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</si>
  <si>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</si>
  <si>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</si>
  <si>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</si>
  <si>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</si>
  <si>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</si>
  <si>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</si>
  <si>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</si>
  <si>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</si>
  <si>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</si>
  <si>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</si>
  <si>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</si>
  <si>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</si>
  <si>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</si>
  <si>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</si>
  <si>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</si>
  <si>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</si>
  <si>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</si>
  <si>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</si>
  <si>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</si>
  <si>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</si>
  <si>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</si>
  <si>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</si>
  <si>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</si>
  <si>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</si>
  <si>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</si>
  <si>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</si>
  <si>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</si>
  <si>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</si>
  <si>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</si>
  <si>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</si>
  <si>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</si>
  <si>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</si>
  <si>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</si>
  <si>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</si>
  <si>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</si>
  <si>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</si>
  <si>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</si>
  <si>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</si>
  <si>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</si>
  <si>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</si>
  <si>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</si>
  <si>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</si>
  <si>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</si>
  <si>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</si>
  <si>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</si>
  <si>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</si>
  <si>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</si>
  <si>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</si>
  <si>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</si>
  <si>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</si>
  <si>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</si>
  <si>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</si>
  <si>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</si>
  <si>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</si>
  <si>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</si>
  <si>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</si>
  <si>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</si>
  <si>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</si>
  <si>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</si>
  <si>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</si>
  <si>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</si>
  <si>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</si>
  <si>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</si>
  <si>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</si>
  <si>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</si>
  <si>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</si>
  <si>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</si>
  <si>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</si>
  <si>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</si>
  <si>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</si>
  <si>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</si>
  <si>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</si>
  <si>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</si>
  <si>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</si>
  <si>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</si>
  <si>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</si>
  <si>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</si>
  <si>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</si>
  <si>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</si>
  <si>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</si>
  <si>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</si>
  <si>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</si>
  <si>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</si>
  <si>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</si>
  <si>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</si>
  <si>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</si>
  <si>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</si>
  <si>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</si>
  <si>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</si>
  <si>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</si>
  <si>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</si>
  <si>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</si>
  <si>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</si>
  <si>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</si>
  <si>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</si>
  <si>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</si>
  <si>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</si>
  <si>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</si>
  <si>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</si>
  <si>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</si>
  <si>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</si>
  <si>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</si>
  <si>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</si>
  <si>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</si>
  <si>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</si>
  <si>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</si>
  <si>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</si>
  <si>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</si>
  <si>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</si>
  <si>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</si>
  <si>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</si>
  <si>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</si>
  <si>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</si>
  <si>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</si>
  <si>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</si>
  <si>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</si>
  <si>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</si>
  <si>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</si>
  <si>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</si>
  <si>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</si>
  <si>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</si>
  <si>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</si>
  <si>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</si>
  <si>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</si>
  <si>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</si>
  <si>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</si>
  <si>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</si>
  <si>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</si>
  <si>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</si>
  <si>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</si>
  <si>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</si>
  <si>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</si>
  <si>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</si>
  <si>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</si>
  <si>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</si>
  <si>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</si>
  <si>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</si>
  <si>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</si>
  <si>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</si>
  <si>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</si>
  <si>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</si>
  <si>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</si>
  <si>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</si>
  <si>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</si>
  <si>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</si>
  <si>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</si>
  <si>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</si>
  <si>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</si>
  <si>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</si>
  <si>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</si>
  <si>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</si>
  <si>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</si>
  <si>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</si>
  <si>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</si>
  <si>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</si>
  <si>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</si>
  <si>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</si>
  <si>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</si>
  <si>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</si>
  <si>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</si>
  <si>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</si>
  <si>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</si>
  <si>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</si>
  <si>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</si>
  <si>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</si>
  <si>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</si>
  <si>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</si>
  <si>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</si>
  <si>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</si>
  <si>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</si>
  <si>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</si>
  <si>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</si>
  <si>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</si>
  <si>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</si>
  <si>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</si>
  <si>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</si>
  <si>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</si>
  <si>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</si>
  <si>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</si>
  <si>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</si>
  <si>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</si>
  <si>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</si>
  <si>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</si>
  <si>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</si>
  <si>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</si>
  <si>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</si>
  <si>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</si>
  <si>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</si>
  <si>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</si>
  <si>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</si>
  <si>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</si>
  <si>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</si>
  <si>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</si>
  <si>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</si>
  <si>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</si>
  <si>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</si>
  <si>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</si>
  <si>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</si>
  <si>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</si>
  <si>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</si>
  <si>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Pateikimo valiuta ir tikslumas: eurais arba tūkstančiais eurų</t>
  </si>
  <si>
    <t xml:space="preserve">           Pateikimo valiuta ir tikslumas: eurais arba tūkstančiais eurų</t>
  </si>
  <si>
    <t xml:space="preserve">               Pateikimo valiuta ir tikslumas: eurais arba tūkstančiais eurų</t>
  </si>
  <si>
    <t>Pajamos iš baudų už administracinius teisės pažeidimus</t>
  </si>
  <si>
    <t>Kai kurių trumpalaikių mokėtinų sumų balansinė vertė (1+2+3+4+5)</t>
  </si>
  <si>
    <t xml:space="preserve">5.3. </t>
  </si>
  <si>
    <t xml:space="preserve">4.4. </t>
  </si>
  <si>
    <r>
      <t xml:space="preserve"> </t>
    </r>
    <r>
      <rPr>
        <b/>
        <sz val="11"/>
        <rFont val="Times New Roman"/>
        <family val="1"/>
      </rPr>
      <t>4.2.</t>
    </r>
  </si>
  <si>
    <r>
      <t xml:space="preserve"> </t>
    </r>
    <r>
      <rPr>
        <b/>
        <sz val="11"/>
        <rFont val="Times New Roman"/>
        <family val="1"/>
      </rPr>
      <t>4.1.</t>
    </r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</si>
  <si>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</si>
  <si>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</si>
  <si>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</si>
  <si>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</si>
  <si>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</si>
  <si>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</si>
  <si>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</si>
  <si>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</si>
  <si>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</si>
  <si>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</si>
  <si>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</si>
  <si>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</si>
  <si>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</si>
  <si>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</si>
  <si>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</si>
  <si>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</si>
  <si>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</si>
  <si>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</si>
  <si>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</si>
  <si>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</si>
  <si>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</si>
  <si>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</si>
  <si>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</si>
  <si>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</si>
  <si>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</si>
  <si>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</si>
  <si>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</si>
  <si>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</si>
  <si>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</si>
  <si>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</si>
  <si>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</si>
  <si>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</si>
  <si>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</si>
  <si>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</si>
  <si>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</si>
  <si>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</si>
  <si>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</si>
  <si>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</si>
  <si>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</si>
  <si>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</si>
  <si>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</si>
  <si>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</si>
  <si>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</si>
  <si>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</si>
  <si>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</si>
  <si>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</si>
  <si>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</si>
  <si>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</si>
  <si>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</si>
  <si>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</si>
  <si>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</si>
  <si>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</si>
  <si>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</si>
  <si>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</si>
  <si>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</si>
  <si>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22.</t>
  </si>
  <si>
    <t>25.</t>
  </si>
  <si>
    <t>4.3.</t>
  </si>
  <si>
    <t>5=3+4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</si>
  <si>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</si>
  <si>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</si>
  <si>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</si>
  <si>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t>Pajamos iš rinkliavų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</si>
  <si>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</si>
  <si>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</si>
  <si>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</si>
  <si>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</si>
  <si>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</si>
  <si>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>** Nurodoma, kokios tai paslaugos, ir, jei suma reikšminga, ji detalizuojama aiškinamojo rašto tekste.</t>
  </si>
  <si>
    <t>_______________________</t>
  </si>
  <si>
    <t>Sunaudotų ir parduotų atsargų savikaina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</si>
  <si>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</si>
  <si>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</si>
  <si>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</si>
  <si>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</si>
  <si>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</si>
  <si>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</si>
  <si>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</si>
  <si>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</si>
  <si>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</si>
  <si>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</si>
  <si>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</si>
  <si>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</si>
  <si>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</si>
  <si>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</si>
  <si>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</si>
  <si>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</si>
  <si>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</si>
  <si>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</si>
  <si>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</si>
  <si>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</si>
  <si>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</si>
  <si>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</si>
  <si>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</si>
  <si>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</si>
  <si>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</si>
  <si>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</si>
  <si>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</si>
  <si>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</si>
  <si>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</si>
  <si>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</si>
  <si>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</si>
  <si>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</si>
  <si>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</si>
  <si>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</si>
  <si>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</si>
  <si>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</si>
  <si>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</si>
  <si>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</si>
  <si>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</si>
  <si>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</si>
  <si>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</si>
  <si>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</si>
  <si>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</si>
  <si>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</si>
  <si>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</si>
  <si>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</si>
  <si>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</si>
  <si>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</si>
  <si>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</si>
  <si>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</si>
  <si>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</si>
  <si>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</si>
  <si>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</si>
  <si>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</si>
  <si>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</si>
  <si>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</si>
  <si>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</si>
  <si>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</si>
  <si>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</si>
  <si>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</si>
  <si>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</si>
  <si>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</si>
  <si>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</si>
  <si>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</si>
  <si>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</si>
  <si>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</si>
  <si>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</si>
  <si>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</si>
  <si>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</si>
  <si>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</si>
  <si>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</si>
  <si>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</si>
  <si>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</si>
  <si>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</si>
  <si>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</si>
  <si>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</si>
  <si>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</si>
  <si>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</si>
  <si>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</si>
  <si>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</si>
  <si>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</si>
  <si>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</si>
  <si>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</si>
  <si>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</si>
  <si>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</si>
  <si>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</si>
  <si>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2.5.</t>
  </si>
  <si>
    <t>2.6.</t>
  </si>
  <si>
    <t>3.3.</t>
  </si>
  <si>
    <t>3.4.</t>
  </si>
  <si>
    <t>3.5.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</si>
  <si>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</si>
  <si>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</si>
  <si>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</si>
  <si>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</si>
  <si>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</si>
  <si>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</si>
  <si>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</si>
  <si>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</si>
  <si>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</si>
  <si>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</si>
  <si>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</si>
  <si>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</si>
  <si>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</si>
  <si>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</si>
  <si>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</si>
  <si>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</si>
  <si>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</si>
  <si>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</si>
  <si>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</si>
  <si>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</si>
  <si>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</si>
  <si>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</si>
  <si>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</si>
  <si>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</si>
  <si>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</si>
  <si>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</si>
  <si>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 xml:space="preserve">2. </t>
  </si>
  <si>
    <t>17-ojo VSAFAS „Finansinis turtas ir finansiniai įsipareigojimai“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</si>
  <si>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</si>
  <si>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</si>
  <si>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</si>
  <si>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</si>
  <si>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</si>
  <si>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</si>
  <si>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</si>
  <si>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</si>
  <si>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</si>
  <si>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</si>
  <si>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</si>
  <si>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</si>
  <si>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</si>
  <si>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</si>
  <si>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</si>
  <si>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</si>
  <si>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</si>
  <si>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</si>
  <si>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</si>
  <si>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</si>
  <si>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</si>
  <si>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</si>
  <si>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</si>
  <si>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</si>
  <si>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</si>
  <si>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</si>
  <si>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</si>
  <si>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</si>
  <si>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</si>
  <si>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</si>
  <si>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</si>
  <si>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</si>
  <si>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</si>
  <si>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</si>
  <si>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</si>
  <si>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</si>
  <si>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</si>
  <si>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</si>
  <si>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</si>
  <si>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</si>
  <si>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</si>
  <si>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</si>
  <si>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</si>
  <si>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</si>
  <si>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</si>
  <si>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</si>
  <si>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</si>
  <si>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</si>
  <si>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</si>
  <si>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</si>
  <si>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</si>
  <si>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</si>
  <si>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</si>
  <si>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</si>
  <si>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</si>
  <si>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</si>
  <si>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</si>
  <si>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</si>
  <si>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</si>
  <si>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</si>
  <si>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</si>
  <si>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</si>
  <si>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</si>
  <si>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</si>
  <si>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</si>
  <si>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</si>
  <si>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______________________________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</si>
  <si>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</si>
  <si>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</si>
  <si>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</si>
  <si>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</si>
  <si>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</si>
  <si>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</si>
  <si>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</si>
  <si>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</si>
  <si>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</si>
  <si>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</si>
  <si>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</si>
  <si>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</si>
  <si>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</si>
  <si>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</si>
  <si>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</si>
  <si>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</si>
  <si>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</si>
  <si>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</si>
  <si>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</si>
  <si>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</si>
  <si>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</si>
  <si>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</si>
  <si>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</si>
  <si>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</si>
  <si>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</si>
  <si>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</si>
  <si>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</si>
  <si>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</si>
  <si>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</si>
  <si>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</si>
  <si>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</si>
  <si>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</si>
  <si>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</si>
  <si>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</si>
  <si>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</si>
  <si>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</si>
  <si>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</si>
  <si>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</si>
  <si>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</si>
  <si>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</si>
  <si>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</si>
  <si>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</si>
  <si>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</si>
  <si>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</si>
  <si>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</si>
  <si>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</si>
  <si>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</si>
  <si>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</si>
  <si>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</si>
  <si>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</si>
  <si>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</si>
  <si>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</si>
  <si>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</si>
  <si>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</si>
  <si>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</si>
  <si>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</si>
  <si>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</si>
  <si>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</si>
  <si>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</si>
  <si>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</si>
  <si>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</si>
  <si>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</si>
  <si>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</si>
  <si>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</si>
  <si>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</si>
  <si>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</si>
  <si>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</si>
  <si>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</si>
  <si>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</si>
  <si>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</si>
  <si>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</si>
  <si>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</si>
  <si>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</si>
  <si>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</si>
  <si>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</si>
  <si>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</si>
  <si>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</si>
  <si>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</si>
  <si>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</si>
  <si>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</si>
  <si>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</si>
  <si>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</si>
  <si>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</si>
  <si>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</si>
  <si>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</si>
  <si>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</si>
  <si>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</si>
  <si>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</si>
  <si>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</si>
  <si>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</si>
  <si>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</si>
  <si>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</si>
  <si>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</si>
  <si>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</si>
  <si>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</si>
  <si>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</si>
  <si>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</si>
  <si>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</si>
  <si>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</si>
  <si>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</si>
  <si>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</si>
  <si>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</si>
  <si>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</si>
  <si>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</si>
  <si>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</si>
  <si>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</si>
  <si>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</si>
  <si>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</si>
  <si>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</si>
  <si>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</si>
  <si>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</si>
  <si>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</si>
  <si>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</si>
  <si>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</si>
  <si>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</si>
  <si>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</si>
  <si>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</si>
  <si>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</si>
  <si>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</si>
  <si>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</si>
  <si>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</si>
  <si>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</si>
  <si>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</si>
  <si>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</si>
  <si>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</si>
  <si>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</si>
  <si>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</si>
  <si>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</si>
  <si>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</si>
  <si>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</si>
  <si>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</si>
  <si>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</si>
  <si>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</si>
  <si>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</si>
  <si>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</si>
  <si>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</si>
  <si>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</si>
  <si>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</si>
  <si>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</si>
  <si>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</si>
  <si>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</si>
  <si>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</si>
  <si>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</si>
  <si>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</si>
  <si>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</si>
  <si>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Likutis 20XX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</si>
  <si>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</si>
  <si>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</si>
  <si>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</si>
  <si>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</si>
  <si>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</si>
  <si>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</si>
  <si>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</si>
  <si>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</si>
  <si>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</si>
  <si>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</si>
  <si>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</si>
  <si>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</si>
  <si>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</si>
  <si>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</si>
  <si>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</si>
  <si>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</si>
  <si>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</si>
  <si>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</si>
  <si>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</si>
  <si>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</si>
  <si>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</si>
  <si>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</si>
  <si>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</si>
  <si>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</si>
  <si>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</si>
  <si>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</si>
  <si>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</si>
  <si>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</si>
  <si>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</si>
  <si>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</si>
  <si>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</si>
  <si>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</si>
  <si>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</si>
  <si>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</si>
  <si>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</si>
  <si>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</si>
  <si>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</si>
  <si>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</si>
  <si>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</si>
  <si>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</si>
  <si>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</si>
  <si>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</si>
  <si>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</si>
  <si>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</si>
  <si>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</si>
  <si>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</si>
  <si>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</si>
  <si>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</si>
  <si>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</si>
  <si>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</si>
  <si>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</si>
  <si>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t>(Žemesniojo lygio viešojo sektoriaus subjektų, išskyrus mokesčių fondus ir išteklių fondus, pinigų srautų ataskaitos forma)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</si>
  <si>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</si>
  <si>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</si>
  <si>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</si>
  <si>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</si>
  <si>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</si>
  <si>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</si>
  <si>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</si>
  <si>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</si>
  <si>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</si>
  <si>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</si>
  <si>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</si>
  <si>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</si>
  <si>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</si>
  <si>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</si>
  <si>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</si>
  <si>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VILKAVIŠKIO R. SŪDAVOS PAGRINDINĖ MOKYKLA</t>
  </si>
  <si>
    <t>Sūdavos k., Arminų g.-1,Klausučių s. Vilkaviškio r.,190487530</t>
  </si>
  <si>
    <t>Vyr. buhalterė</t>
  </si>
  <si>
    <t>Zita Viltrakienė</t>
  </si>
  <si>
    <t>Vilija Nikliauzienė</t>
  </si>
  <si>
    <t>Sūdavos k.,Arminų g.-1,Klausučių s., Vilkaviškio r.,190487530</t>
  </si>
  <si>
    <t>Sūdavos k., Arminų g.-1..Klausučių s. Vilkaviškio r. 190487530</t>
  </si>
  <si>
    <t xml:space="preserve">Vyr, buhalterė </t>
  </si>
  <si>
    <t>Kiti pokyčiai (junginiai)</t>
  </si>
  <si>
    <t>Įsigijimo ar pasigaminimo savikaina ataskaitinio laikotarpio pabaigoje (1+2-3+/-4+5)</t>
  </si>
  <si>
    <t>18.1.</t>
  </si>
  <si>
    <t>18.2.</t>
  </si>
  <si>
    <t>18.3.</t>
  </si>
  <si>
    <t>11.1.</t>
  </si>
  <si>
    <t>11.2.</t>
  </si>
  <si>
    <t>11.3.</t>
  </si>
  <si>
    <t>11.4.</t>
  </si>
  <si>
    <t>Atsargų balansinė vertė ataskaitinio laikotarpio pradžioje (1+7)</t>
  </si>
  <si>
    <t>Atsargų balansinė vertė ataskaitinio laikotarpio pabaigoje (6+14)</t>
  </si>
  <si>
    <t>Atsargų nuvertėjimas ataskaitinio laikotarpio pabaigoje (7+8+9+10+11+12+13)</t>
  </si>
  <si>
    <t>Atsargų įsigijimo vertė ataskaitinio laikotarpio pabaigoje (1+2+3+4+5)</t>
  </si>
  <si>
    <t>Išankstinių apmokėjimų balansinė vertė (1+2)</t>
  </si>
  <si>
    <t>Likutis 2015 m. gruodžio 31 d.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</si>
  <si>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</si>
  <si>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</si>
  <si>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</si>
  <si>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</si>
  <si>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</si>
  <si>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 xml:space="preserve">3. </t>
  </si>
  <si>
    <t>Kitomis  </t>
  </si>
  <si>
    <t xml:space="preserve">4. </t>
  </si>
  <si>
    <t>Iš viso </t>
  </si>
  <si>
    <t xml:space="preserve">17-ojo VSAFAS „Finansinis turtas ir finansiniai įsipareigojimai“ </t>
  </si>
  <si>
    <t>13 priedas</t>
  </si>
  <si>
    <t xml:space="preserve">    </t>
  </si>
  <si>
    <t xml:space="preserve">pateikimo  žemesniojo ir   aukštesniojo lygių finansinių ataskaitų aiškinamajame rašte eurais </t>
  </si>
  <si>
    <t>(Informacijos apie įsipareigojimų dalį (įskaitant finansinės nuomos (lizingo) įsipareigojimus)</t>
  </si>
  <si>
    <t xml:space="preserve">                                                                                                      ir užsienio valiutomis forma)</t>
  </si>
  <si>
    <t xml:space="preserve"> ĮSIPAREIGOJIMUS)EURAIS IR UŽSIENIO VALIUTOMIS</t>
  </si>
  <si>
    <t xml:space="preserve">                   INFORMACIJA APIE ĮSIPAREIGOJIMŲ DALĮ (ĮSKAITANT FINANSINĖS NUOMOS (LIZINGO)  </t>
  </si>
  <si>
    <t>PAGAL 2016 M. GRUODŽIO 31D. DUOMENIS</t>
  </si>
  <si>
    <t>Direktorė</t>
  </si>
  <si>
    <t>PAGAL 2016M.GRUODŽIO 31D. DUOMENIS</t>
  </si>
  <si>
    <t>Likutis 2016 m. gruodžio 31 d.</t>
  </si>
  <si>
    <t>PAGAL 2016M. GRUODŽIO 31D. DUOMENIS</t>
  </si>
  <si>
    <t>0</t>
  </si>
  <si>
    <r>
      <t xml:space="preserve">2016M. INFORMACIJA PAGAL VEIKLOS SEGMENTUS </t>
    </r>
  </si>
  <si>
    <t xml:space="preserve"> 2017-03-13 Nr. _____</t>
  </si>
  <si>
    <t>2017-03-13 Nr.</t>
  </si>
  <si>
    <t>2017-03-13 Nr. _____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</si>
</sst>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  <numFmt numFmtId="192" formatCode="[$€-2]\ ###,000_);[Red]\([$€-2]\ ###,000\)"/>
  </numFmts>
  <fonts count="10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u val="single"/>
      <sz val="1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0" borderId="1" applyNumberFormat="0" applyFill="0" applyAlignment="0" applyProtection="0"/>
    <xf numFmtId="0" fontId="93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0" borderId="3" applyNumberFormat="0" applyFill="0" applyAlignment="0" applyProtection="0"/>
    <xf numFmtId="0" fontId="95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0" fontId="34" fillId="34" borderId="0" applyNumberForma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5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4" fillId="40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5" fillId="42" borderId="0" applyNumberFormat="0" applyFont="0" applyBorder="0" applyAlignment="0" applyProtection="0"/>
    <xf numFmtId="0" fontId="56" fillId="4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4" borderId="0" applyNumberFormat="0" applyBorder="0" applyAlignment="0" applyProtection="0"/>
    <xf numFmtId="0" fontId="34" fillId="45" borderId="0" applyNumberForma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6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34" fillId="25" borderId="0" applyNumberForma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41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5" fillId="50" borderId="0" applyNumberFormat="0" applyFont="0" applyBorder="0" applyAlignment="0" applyProtection="0"/>
    <xf numFmtId="0" fontId="56" fillId="4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34" fillId="26" borderId="0" applyNumberForma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3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5" fillId="54" borderId="0" applyNumberFormat="0" applyFon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34" fillId="56" borderId="0" applyNumberForma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57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5" fillId="36" borderId="0" applyNumberFormat="0" applyFon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9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43" borderId="0" applyNumberFormat="0" applyBorder="0" applyAlignment="0" applyProtection="0"/>
    <xf numFmtId="0" fontId="98" fillId="60" borderId="0" applyNumberFormat="0" applyBorder="0" applyAlignment="0" applyProtection="0"/>
    <xf numFmtId="0" fontId="36" fillId="61" borderId="4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60" fillId="62" borderId="5" applyNumberFormat="0" applyAlignment="0" applyProtection="0"/>
    <xf numFmtId="0" fontId="59" fillId="36" borderId="4" applyNumberFormat="0" applyAlignment="0" applyProtection="0"/>
    <xf numFmtId="0" fontId="37" fillId="63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1" borderId="6" applyNumberFormat="0" applyAlignment="0" applyProtection="0"/>
    <xf numFmtId="0" fontId="61" fillId="50" borderId="6" applyNumberFormat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9" fillId="64" borderId="0" applyNumberFormat="0" applyBorder="0" applyAlignment="0" applyProtection="0"/>
    <xf numFmtId="0" fontId="39" fillId="4" borderId="0" applyNumberForma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55" fillId="47" borderId="0" applyNumberFormat="0" applyFont="0" applyBorder="0" applyAlignment="0" applyProtection="0"/>
    <xf numFmtId="0" fontId="63" fillId="65" borderId="0" applyNumberFormat="0" applyBorder="0" applyAlignment="0" applyProtection="0"/>
    <xf numFmtId="0" fontId="40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4" fillId="0" borderId="7" applyNumberFormat="0" applyFill="0" applyAlignment="0" applyProtection="0"/>
    <xf numFmtId="0" fontId="41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42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8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7" borderId="4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3" fillId="36" borderId="5" applyNumberFormat="0" applyAlignment="0" applyProtection="0"/>
    <xf numFmtId="0" fontId="72" fillId="66" borderId="4" applyNumberFormat="0" applyAlignment="0" applyProtection="0"/>
    <xf numFmtId="0" fontId="94" fillId="0" borderId="0">
      <alignment/>
      <protection/>
    </xf>
    <xf numFmtId="0" fontId="100" fillId="0" borderId="0" applyNumberFormat="0" applyFill="0" applyBorder="0" applyAlignment="0" applyProtection="0"/>
    <xf numFmtId="0" fontId="101" fillId="67" borderId="13" applyNumberFormat="0" applyAlignment="0" applyProtection="0"/>
    <xf numFmtId="0" fontId="102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74" fillId="0" borderId="15" applyNumberFormat="0" applyFill="0" applyAlignment="0" applyProtection="0"/>
    <xf numFmtId="0" fontId="45" fillId="69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75" fillId="70" borderId="0" applyNumberFormat="0" applyBorder="0" applyAlignment="0" applyProtection="0"/>
    <xf numFmtId="0" fontId="103" fillId="71" borderId="0" applyNumberForma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77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33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Fill="0" applyBorder="0" applyAlignment="0" applyProtection="0"/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0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9" fillId="72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>
      <alignment/>
      <protection/>
    </xf>
    <xf numFmtId="0" fontId="33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3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76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73" borderId="17" applyNumberFormat="0" applyFont="0" applyAlignment="0" applyProtection="0"/>
    <xf numFmtId="0" fontId="55" fillId="57" borderId="17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5" applyNumberFormat="0" applyFont="0" applyAlignment="0" applyProtection="0"/>
    <xf numFmtId="0" fontId="55" fillId="57" borderId="17" applyNumberFormat="0" applyFont="0" applyAlignment="0" applyProtection="0"/>
    <xf numFmtId="0" fontId="46" fillId="61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62" borderId="18" applyNumberFormat="0" applyAlignment="0" applyProtection="0"/>
    <xf numFmtId="0" fontId="78" fillId="36" borderId="18" applyNumberFormat="0" applyAlignment="0" applyProtection="0"/>
    <xf numFmtId="0" fontId="96" fillId="74" borderId="0" applyNumberFormat="0" applyBorder="0" applyAlignment="0" applyProtection="0"/>
    <xf numFmtId="0" fontId="96" fillId="75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0" fontId="96" fillId="79" borderId="0" applyNumberFormat="0" applyBorder="0" applyAlignment="0" applyProtection="0"/>
    <xf numFmtId="0" fontId="0" fillId="80" borderId="19" applyNumberFormat="0" applyFont="0" applyAlignment="0" applyProtection="0"/>
    <xf numFmtId="0" fontId="10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76" fillId="70" borderId="5" applyProtection="0">
      <alignment vertical="center"/>
    </xf>
    <xf numFmtId="4" fontId="76" fillId="70" borderId="5" applyProtection="0">
      <alignment vertical="center"/>
    </xf>
    <xf numFmtId="4" fontId="79" fillId="70" borderId="5" applyProtection="0">
      <alignment vertical="center"/>
    </xf>
    <xf numFmtId="4" fontId="76" fillId="70" borderId="5" applyProtection="0">
      <alignment horizontal="left" vertical="center"/>
    </xf>
    <xf numFmtId="4" fontId="76" fillId="70" borderId="5" applyProtection="0">
      <alignment horizontal="left" vertical="center"/>
    </xf>
    <xf numFmtId="0" fontId="80" fillId="70" borderId="20" applyNumberFormat="0" applyProtection="0">
      <alignment horizontal="left" vertical="top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4" fontId="76" fillId="43" borderId="5" applyProtection="0">
      <alignment horizontal="right" vertical="center"/>
    </xf>
    <xf numFmtId="4" fontId="76" fillId="43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81" borderId="5" applyProtection="0">
      <alignment horizontal="right" vertical="center"/>
    </xf>
    <xf numFmtId="4" fontId="76" fillId="44" borderId="21" applyProtection="0">
      <alignment horizontal="right" vertical="center"/>
    </xf>
    <xf numFmtId="4" fontId="76" fillId="44" borderId="21" applyProtection="0">
      <alignment horizontal="right" vertical="center"/>
    </xf>
    <xf numFmtId="4" fontId="76" fillId="58" borderId="5" applyProtection="0">
      <alignment horizontal="right" vertical="center"/>
    </xf>
    <xf numFmtId="4" fontId="76" fillId="58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82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5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9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8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47" borderId="5" applyProtection="0">
      <alignment horizontal="right" vertical="center"/>
    </xf>
    <xf numFmtId="4" fontId="76" fillId="0" borderId="21" applyFill="0" applyProtection="0">
      <alignment horizontal="left" vertical="center"/>
    </xf>
    <xf numFmtId="4" fontId="76" fillId="0" borderId="21" applyFill="0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33" fillId="54" borderId="21" applyProtection="0">
      <alignment horizontal="left" vertical="center" indent="1"/>
    </xf>
    <xf numFmtId="4" fontId="76" fillId="42" borderId="5" applyProtection="0">
      <alignment horizontal="right" vertical="center"/>
    </xf>
    <xf numFmtId="4" fontId="76" fillId="42" borderId="5" applyProtection="0">
      <alignment horizontal="right" vertical="center"/>
    </xf>
    <xf numFmtId="4" fontId="76" fillId="53" borderId="21" applyProtection="0">
      <alignment horizontal="left" vertical="center"/>
    </xf>
    <xf numFmtId="4" fontId="76" fillId="53" borderId="21" applyProtection="0">
      <alignment horizontal="left" vertical="center"/>
    </xf>
    <xf numFmtId="4" fontId="76" fillId="42" borderId="21" applyProtection="0">
      <alignment horizontal="left" vertical="center"/>
    </xf>
    <xf numFmtId="4" fontId="76" fillId="42" borderId="21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36" borderId="5" applyNumberFormat="0" applyProtection="0">
      <alignment horizontal="left" vertical="center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54" borderId="20" applyNumberFormat="0" applyProtection="0">
      <alignment horizontal="left" vertical="top"/>
    </xf>
    <xf numFmtId="0" fontId="76" fillId="83" borderId="5" applyNumberFormat="0" applyProtection="0">
      <alignment horizontal="left" vertical="center"/>
    </xf>
    <xf numFmtId="0" fontId="76" fillId="83" borderId="5" applyNumberFormat="0" applyProtection="0">
      <alignment horizontal="left" vertical="center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42" borderId="20" applyNumberFormat="0" applyProtection="0">
      <alignment horizontal="left" vertical="top"/>
    </xf>
    <xf numFmtId="0" fontId="76" fillId="84" borderId="5" applyNumberFormat="0" applyProtection="0">
      <alignment horizontal="left" vertical="center"/>
    </xf>
    <xf numFmtId="0" fontId="76" fillId="84" borderId="5" applyNumberFormat="0" applyProtection="0">
      <alignment horizontal="left" vertical="center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84" borderId="20" applyNumberFormat="0" applyProtection="0">
      <alignment horizontal="left" vertical="top"/>
    </xf>
    <xf numFmtId="0" fontId="76" fillId="53" borderId="5" applyNumberFormat="0" applyProtection="0">
      <alignment horizontal="left" vertical="center"/>
    </xf>
    <xf numFmtId="0" fontId="76" fillId="53" borderId="5" applyNumberFormat="0" applyProtection="0">
      <alignment horizontal="left" vertical="center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53" borderId="20" applyNumberFormat="0" applyProtection="0">
      <alignment horizontal="left" vertical="top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76" fillId="85" borderId="22" applyNumberFormat="0">
      <alignment/>
      <protection locked="0"/>
    </xf>
    <xf numFmtId="0" fontId="80" fillId="54" borderId="0" applyNumberFormat="0" applyBorder="0" applyProtection="0">
      <alignment/>
    </xf>
    <xf numFmtId="4" fontId="76" fillId="57" borderId="20" applyProtection="0">
      <alignment vertical="center"/>
    </xf>
    <xf numFmtId="4" fontId="79" fillId="57" borderId="21" applyProtection="0">
      <alignment vertical="center"/>
    </xf>
    <xf numFmtId="4" fontId="76" fillId="36" borderId="20" applyProtection="0">
      <alignment horizontal="left" vertical="center"/>
    </xf>
    <xf numFmtId="0" fontId="76" fillId="57" borderId="20" applyNumberFormat="0" applyProtection="0">
      <alignment horizontal="left" vertical="top"/>
    </xf>
    <xf numFmtId="4" fontId="76" fillId="0" borderId="5" applyProtection="0">
      <alignment horizontal="right" vertical="center"/>
    </xf>
    <xf numFmtId="4" fontId="76" fillId="0" borderId="5" applyProtection="0">
      <alignment horizontal="right" vertical="center"/>
    </xf>
    <xf numFmtId="4" fontId="79" fillId="85" borderId="5" applyProtection="0">
      <alignment horizontal="right" vertical="center"/>
    </xf>
    <xf numFmtId="4" fontId="76" fillId="55" borderId="5" applyProtection="0">
      <alignment horizontal="left" vertical="center"/>
    </xf>
    <xf numFmtId="4" fontId="76" fillId="55" borderId="5" applyProtection="0">
      <alignment horizontal="left" vertical="center"/>
    </xf>
    <xf numFmtId="0" fontId="76" fillId="42" borderId="20" applyNumberFormat="0" applyProtection="0">
      <alignment horizontal="left" vertical="top"/>
    </xf>
    <xf numFmtId="4" fontId="81" fillId="62" borderId="21" applyProtection="0">
      <alignment horizontal="left" vertical="center"/>
    </xf>
    <xf numFmtId="0" fontId="76" fillId="86" borderId="21" applyNumberFormat="0" applyProtection="0">
      <alignment/>
    </xf>
    <xf numFmtId="0" fontId="76" fillId="86" borderId="21" applyNumberFormat="0" applyProtection="0">
      <alignment/>
    </xf>
    <xf numFmtId="4" fontId="82" fillId="85" borderId="5" applyProtection="0">
      <alignment horizontal="right" vertical="center"/>
    </xf>
    <xf numFmtId="0" fontId="83" fillId="0" borderId="0" applyNumberFormat="0" applyFill="0" applyBorder="0" applyAlignment="0" applyProtection="0"/>
    <xf numFmtId="0" fontId="105" fillId="67" borderId="14" applyNumberFormat="0" applyAlignment="0" applyProtection="0"/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84" fillId="0" borderId="21" applyNumberFormat="0" applyProtection="0">
      <alignment/>
    </xf>
    <xf numFmtId="0" fontId="29" fillId="0" borderId="0">
      <alignment/>
      <protection/>
    </xf>
    <xf numFmtId="0" fontId="106" fillId="0" borderId="23" applyNumberFormat="0" applyFill="0" applyAlignment="0" applyProtection="0"/>
    <xf numFmtId="0" fontId="107" fillId="0" borderId="24" applyNumberFormat="0" applyFill="0" applyAlignment="0" applyProtection="0"/>
    <xf numFmtId="49" fontId="85" fillId="36" borderId="0" applyBorder="0" applyProtection="0">
      <alignment vertical="top" wrapText="1"/>
    </xf>
    <xf numFmtId="0" fontId="108" fillId="87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6" fillId="46" borderId="0" applyNumberFormat="0" applyBorder="0" applyProtection="0">
      <alignment/>
    </xf>
  </cellStyleXfs>
  <cellXfs count="866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0" borderId="0" xfId="324" applyAlignment="1" applyProtection="1">
      <alignment/>
      <protection/>
    </xf>
    <xf numFmtId="0" fontId="4" fillId="0" borderId="0" xfId="0" applyFont="1" applyAlignment="1">
      <alignment vertical="center"/>
    </xf>
    <xf numFmtId="0" fontId="0" fillId="88" borderId="0" xfId="0" applyFill="1" applyAlignment="1">
      <alignment vertical="center"/>
    </xf>
    <xf numFmtId="0" fontId="3" fillId="88" borderId="0" xfId="0" applyFont="1" applyFill="1" applyAlignment="1">
      <alignment horizontal="left" vertical="center"/>
    </xf>
    <xf numFmtId="0" fontId="4" fillId="88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88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88" borderId="0" xfId="0" applyFont="1" applyFill="1" applyAlignment="1">
      <alignment horizontal="right" vertical="center"/>
    </xf>
    <xf numFmtId="0" fontId="21" fillId="88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88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0" borderId="29" xfId="0" applyFont="1" applyBorder="1" applyAlignment="1">
      <alignment vertical="center"/>
    </xf>
    <xf numFmtId="0" fontId="50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center" wrapText="1"/>
    </xf>
    <xf numFmtId="16" fontId="13" fillId="0" borderId="28" xfId="0" applyNumberFormat="1" applyFont="1" applyFill="1" applyBorder="1" applyAlignment="1" quotePrefix="1">
      <alignment horizontal="center" vertical="center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0" fillId="88" borderId="0" xfId="0" applyFill="1" applyAlignment="1">
      <alignment/>
    </xf>
    <xf numFmtId="0" fontId="3" fillId="88" borderId="0" xfId="0" applyFont="1" applyFill="1" applyAlignment="1">
      <alignment/>
    </xf>
    <xf numFmtId="0" fontId="0" fillId="88" borderId="0" xfId="0" applyFont="1" applyFill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88" borderId="0" xfId="0" applyFont="1" applyFill="1" applyAlignment="1">
      <alignment/>
    </xf>
    <xf numFmtId="0" fontId="0" fillId="0" borderId="0" xfId="0" applyFont="1" applyAlignment="1">
      <alignment/>
    </xf>
    <xf numFmtId="0" fontId="3" fillId="88" borderId="0" xfId="0" applyFont="1" applyFill="1" applyAlignment="1">
      <alignment/>
    </xf>
    <xf numFmtId="0" fontId="53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right" vertical="top" wrapText="1"/>
    </xf>
    <xf numFmtId="0" fontId="5" fillId="0" borderId="28" xfId="0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 indent="1"/>
    </xf>
    <xf numFmtId="0" fontId="53" fillId="0" borderId="28" xfId="0" applyFont="1" applyBorder="1" applyAlignment="1">
      <alignment horizontal="right" vertical="top" wrapText="1"/>
    </xf>
    <xf numFmtId="0" fontId="53" fillId="0" borderId="28" xfId="0" applyFont="1" applyBorder="1" applyAlignment="1">
      <alignment horizontal="right" wrapText="1"/>
    </xf>
    <xf numFmtId="0" fontId="53" fillId="0" borderId="28" xfId="0" applyFont="1" applyBorder="1" applyAlignment="1">
      <alignment vertical="top" wrapText="1"/>
    </xf>
    <xf numFmtId="0" fontId="53" fillId="88" borderId="28" xfId="0" applyFont="1" applyFill="1" applyBorder="1" applyAlignment="1">
      <alignment horizontal="left" wrapText="1"/>
    </xf>
    <xf numFmtId="0" fontId="53" fillId="0" borderId="34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 indent="1"/>
    </xf>
    <xf numFmtId="0" fontId="53" fillId="0" borderId="28" xfId="0" applyFont="1" applyBorder="1" applyAlignment="1">
      <alignment horizontal="left" vertical="top" wrapText="1"/>
    </xf>
    <xf numFmtId="0" fontId="0" fillId="88" borderId="0" xfId="0" applyFont="1" applyFill="1" applyBorder="1" applyAlignment="1">
      <alignment/>
    </xf>
    <xf numFmtId="0" fontId="5" fillId="88" borderId="0" xfId="0" applyFont="1" applyFill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88" borderId="28" xfId="0" applyFont="1" applyFill="1" applyBorder="1" applyAlignment="1">
      <alignment horizontal="center" vertical="center"/>
    </xf>
    <xf numFmtId="0" fontId="4" fillId="88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horizontal="left" vertical="center" wrapText="1"/>
      <protection/>
    </xf>
    <xf numFmtId="0" fontId="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0" fillId="88" borderId="0" xfId="990" applyFill="1">
      <alignment/>
      <protection/>
    </xf>
    <xf numFmtId="0" fontId="4" fillId="88" borderId="0" xfId="990" applyFont="1" applyFill="1">
      <alignment/>
      <protection/>
    </xf>
    <xf numFmtId="0" fontId="0" fillId="0" borderId="0" xfId="990">
      <alignment/>
      <protection/>
    </xf>
    <xf numFmtId="0" fontId="0" fillId="88" borderId="0" xfId="990" applyFill="1" applyAlignment="1">
      <alignment/>
      <protection/>
    </xf>
    <xf numFmtId="0" fontId="3" fillId="88" borderId="0" xfId="990" applyFont="1" applyFill="1" applyAlignment="1">
      <alignment horizontal="left"/>
      <protection/>
    </xf>
    <xf numFmtId="0" fontId="3" fillId="88" borderId="0" xfId="990" applyFont="1" applyFill="1" applyAlignment="1">
      <alignment horizontal="right"/>
      <protection/>
    </xf>
    <xf numFmtId="0" fontId="0" fillId="88" borderId="0" xfId="990" applyFill="1" applyAlignment="1">
      <alignment horizontal="right"/>
      <protection/>
    </xf>
    <xf numFmtId="0" fontId="1" fillId="0" borderId="0" xfId="990" applyFont="1" applyAlignment="1">
      <alignment/>
      <protection/>
    </xf>
    <xf numFmtId="0" fontId="15" fillId="0" borderId="0" xfId="990" applyFont="1" applyAlignment="1">
      <alignment/>
      <protection/>
    </xf>
    <xf numFmtId="0" fontId="23" fillId="0" borderId="0" xfId="990" applyFont="1" applyAlignment="1">
      <alignment/>
      <protection/>
    </xf>
    <xf numFmtId="0" fontId="23" fillId="0" borderId="0" xfId="990" applyFont="1" applyAlignment="1">
      <alignment wrapText="1"/>
      <protection/>
    </xf>
    <xf numFmtId="0" fontId="24" fillId="88" borderId="0" xfId="990" applyFont="1" applyFill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left"/>
      <protection/>
    </xf>
    <xf numFmtId="0" fontId="7" fillId="88" borderId="0" xfId="990" applyFont="1" applyFill="1" applyBorder="1">
      <alignment/>
      <protection/>
    </xf>
    <xf numFmtId="0" fontId="0" fillId="88" borderId="0" xfId="990" applyFill="1" applyBorder="1">
      <alignment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5" fillId="0" borderId="28" xfId="990" applyFont="1" applyFill="1" applyBorder="1" applyAlignment="1">
      <alignment horizontal="center" vertical="center" wrapText="1"/>
      <protection/>
    </xf>
    <xf numFmtId="0" fontId="3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 vertical="top" wrapText="1"/>
      <protection/>
    </xf>
    <xf numFmtId="0" fontId="26" fillId="0" borderId="28" xfId="990" applyFont="1" applyBorder="1" applyAlignment="1">
      <alignment horizontal="center" wrapText="1"/>
      <protection/>
    </xf>
    <xf numFmtId="0" fontId="3" fillId="0" borderId="28" xfId="990" applyFont="1" applyBorder="1" applyAlignment="1">
      <alignment horizontal="center"/>
      <protection/>
    </xf>
    <xf numFmtId="0" fontId="3" fillId="0" borderId="28" xfId="990" applyFont="1" applyBorder="1" applyAlignment="1">
      <alignment horizontal="center" vertical="top"/>
      <protection/>
    </xf>
    <xf numFmtId="0" fontId="4" fillId="0" borderId="28" xfId="990" applyFont="1" applyBorder="1" applyAlignment="1">
      <alignment vertical="top" wrapText="1"/>
      <protection/>
    </xf>
    <xf numFmtId="0" fontId="1" fillId="0" borderId="28" xfId="990" applyFont="1" applyBorder="1" applyAlignment="1">
      <alignment vertical="top" wrapText="1"/>
      <protection/>
    </xf>
    <xf numFmtId="0" fontId="27" fillId="0" borderId="28" xfId="990" applyFont="1" applyBorder="1" applyAlignment="1">
      <alignment horizontal="center" vertical="center" wrapText="1"/>
      <protection/>
    </xf>
    <xf numFmtId="0" fontId="1" fillId="0" borderId="28" xfId="990" applyFont="1" applyBorder="1" applyAlignment="1">
      <alignment horizontal="center" vertical="center" wrapText="1"/>
      <protection/>
    </xf>
    <xf numFmtId="0" fontId="0" fillId="0" borderId="28" xfId="990" applyBorder="1">
      <alignment/>
      <protection/>
    </xf>
    <xf numFmtId="0" fontId="3" fillId="0" borderId="28" xfId="990" applyFont="1" applyBorder="1" applyAlignment="1">
      <alignment horizontal="center" vertical="center" wrapText="1"/>
      <protection/>
    </xf>
    <xf numFmtId="0" fontId="3" fillId="0" borderId="28" xfId="990" applyFont="1" applyFill="1" applyBorder="1" applyAlignment="1">
      <alignment vertical="center" wrapText="1"/>
      <protection/>
    </xf>
    <xf numFmtId="0" fontId="2" fillId="0" borderId="28" xfId="990" applyFont="1" applyBorder="1" applyAlignment="1">
      <alignment horizontal="center" vertical="center" wrapText="1"/>
      <protection/>
    </xf>
    <xf numFmtId="0" fontId="28" fillId="0" borderId="28" xfId="990" applyFont="1" applyFill="1" applyBorder="1" applyAlignment="1">
      <alignment horizontal="center" vertical="center" wrapText="1"/>
      <protection/>
    </xf>
    <xf numFmtId="0" fontId="2" fillId="0" borderId="28" xfId="990" applyFont="1" applyBorder="1" applyAlignment="1">
      <alignment vertical="top" wrapText="1"/>
      <protection/>
    </xf>
    <xf numFmtId="0" fontId="28" fillId="0" borderId="28" xfId="990" applyFont="1" applyBorder="1" applyAlignment="1">
      <alignment horizontal="center" vertical="center" wrapText="1"/>
      <protection/>
    </xf>
    <xf numFmtId="0" fontId="26" fillId="0" borderId="28" xfId="990" applyFont="1" applyBorder="1" applyAlignment="1">
      <alignment horizontal="center" vertical="center" wrapText="1"/>
      <protection/>
    </xf>
    <xf numFmtId="0" fontId="4" fillId="0" borderId="28" xfId="990" applyFont="1" applyFill="1" applyBorder="1" applyAlignment="1">
      <alignment vertical="center" wrapText="1"/>
      <protection/>
    </xf>
    <xf numFmtId="0" fontId="3" fillId="0" borderId="28" xfId="990" applyFont="1" applyBorder="1" applyAlignment="1">
      <alignment vertical="center" wrapText="1"/>
      <protection/>
    </xf>
    <xf numFmtId="0" fontId="4" fillId="0" borderId="28" xfId="990" applyFont="1" applyBorder="1" applyAlignment="1">
      <alignment vertical="center" wrapText="1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0" borderId="0" xfId="990" applyFill="1" applyBorder="1" applyAlignment="1">
      <alignment/>
      <protection/>
    </xf>
    <xf numFmtId="0" fontId="0" fillId="0" borderId="0" xfId="990" applyFill="1" applyBorder="1">
      <alignment/>
      <protection/>
    </xf>
    <xf numFmtId="0" fontId="3" fillId="0" borderId="0" xfId="990" applyFont="1" applyFill="1" applyBorder="1" applyAlignment="1">
      <alignment wrapText="1"/>
      <protection/>
    </xf>
    <xf numFmtId="0" fontId="3" fillId="88" borderId="0" xfId="991" applyFont="1" applyFill="1" applyAlignment="1">
      <alignment vertical="center"/>
      <protection/>
    </xf>
    <xf numFmtId="0" fontId="3" fillId="88" borderId="0" xfId="991" applyFont="1" applyFill="1" applyAlignment="1">
      <alignment vertical="center" wrapText="1"/>
      <protection/>
    </xf>
    <xf numFmtId="0" fontId="4" fillId="88" borderId="0" xfId="991" applyFont="1" applyFill="1" applyBorder="1" applyAlignment="1">
      <alignment vertical="center"/>
      <protection/>
    </xf>
    <xf numFmtId="0" fontId="10" fillId="0" borderId="0" xfId="991" applyFont="1" applyAlignment="1">
      <alignment vertical="center"/>
      <protection/>
    </xf>
    <xf numFmtId="0" fontId="4" fillId="88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center" wrapText="1"/>
      <protection/>
    </xf>
    <xf numFmtId="0" fontId="6" fillId="88" borderId="0" xfId="991" applyFont="1" applyFill="1" applyAlignment="1">
      <alignment vertical="center" wrapText="1"/>
      <protection/>
    </xf>
    <xf numFmtId="0" fontId="4" fillId="0" borderId="28" xfId="991" applyFont="1" applyFill="1" applyBorder="1" applyAlignment="1">
      <alignment horizontal="center" vertical="center" wrapText="1"/>
      <protection/>
    </xf>
    <xf numFmtId="49" fontId="4" fillId="88" borderId="29" xfId="991" applyNumberFormat="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vertical="center" wrapText="1"/>
      <protection/>
    </xf>
    <xf numFmtId="0" fontId="3" fillId="88" borderId="28" xfId="991" applyFont="1" applyFill="1" applyBorder="1" applyAlignment="1">
      <alignment horizontal="center" vertical="center" wrapText="1"/>
      <protection/>
    </xf>
    <xf numFmtId="0" fontId="3" fillId="0" borderId="0" xfId="991" applyFont="1">
      <alignment/>
      <protection/>
    </xf>
    <xf numFmtId="0" fontId="8" fillId="88" borderId="32" xfId="991" applyFont="1" applyFill="1" applyBorder="1" applyAlignment="1">
      <alignment horizontal="left" vertical="center"/>
      <protection/>
    </xf>
    <xf numFmtId="0" fontId="8" fillId="88" borderId="32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horizontal="center" vertical="center" wrapText="1"/>
      <protection/>
    </xf>
    <xf numFmtId="0" fontId="3" fillId="0" borderId="34" xfId="991" applyFont="1" applyFill="1" applyBorder="1" applyAlignment="1">
      <alignment horizontal="left" vertical="center"/>
      <protection/>
    </xf>
    <xf numFmtId="0" fontId="3" fillId="0" borderId="34" xfId="991" applyFont="1" applyFill="1" applyBorder="1" applyAlignment="1">
      <alignment horizontal="left" vertical="center" wrapText="1"/>
      <protection/>
    </xf>
    <xf numFmtId="16" fontId="3" fillId="0" borderId="30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vertical="center" wrapText="1"/>
      <protection/>
    </xf>
    <xf numFmtId="0" fontId="3" fillId="0" borderId="0" xfId="991" applyFont="1" applyFill="1" applyAlignment="1">
      <alignment vertical="center" wrapText="1"/>
      <protection/>
    </xf>
    <xf numFmtId="0" fontId="3" fillId="0" borderId="29" xfId="991" applyFont="1" applyFill="1" applyBorder="1" applyAlignment="1">
      <alignment horizontal="left" vertical="center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16" fontId="3" fillId="0" borderId="28" xfId="991" applyNumberFormat="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center" vertical="center" wrapText="1"/>
      <protection/>
    </xf>
    <xf numFmtId="0" fontId="3" fillId="88" borderId="29" xfId="991" applyFont="1" applyFill="1" applyBorder="1" applyAlignment="1">
      <alignment horizontal="left" vertical="center"/>
      <protection/>
    </xf>
    <xf numFmtId="0" fontId="3" fillId="0" borderId="30" xfId="991" applyFont="1" applyBorder="1">
      <alignment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3" fillId="88" borderId="28" xfId="991" applyFont="1" applyFill="1" applyBorder="1" applyAlignment="1">
      <alignment horizontal="left" vertical="center" wrapText="1"/>
      <protection/>
    </xf>
    <xf numFmtId="0" fontId="3" fillId="88" borderId="37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/>
      <protection/>
    </xf>
    <xf numFmtId="0" fontId="3" fillId="88" borderId="38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>
      <alignment horizontal="left" vertical="center" wrapText="1"/>
      <protection/>
    </xf>
    <xf numFmtId="0" fontId="3" fillId="0" borderId="29" xfId="991" applyFont="1" applyBorder="1">
      <alignment/>
      <protection/>
    </xf>
    <xf numFmtId="0" fontId="3" fillId="88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center" vertical="center" wrapText="1"/>
      <protection/>
    </xf>
    <xf numFmtId="0" fontId="4" fillId="0" borderId="34" xfId="991" applyFont="1" applyFill="1" applyBorder="1" applyAlignment="1">
      <alignment horizontal="left" vertical="center"/>
      <protection/>
    </xf>
    <xf numFmtId="0" fontId="4" fillId="0" borderId="34" xfId="991" applyFont="1" applyFill="1" applyBorder="1" applyAlignment="1">
      <alignment horizontal="left" vertical="center" wrapText="1"/>
      <protection/>
    </xf>
    <xf numFmtId="16" fontId="3" fillId="88" borderId="28" xfId="991" applyNumberFormat="1" applyFont="1" applyFill="1" applyBorder="1" applyAlignment="1" quotePrefix="1">
      <alignment horizontal="left" vertical="center" wrapText="1"/>
      <protection/>
    </xf>
    <xf numFmtId="0" fontId="4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horizontal="left" vertical="center" wrapText="1"/>
      <protection/>
    </xf>
    <xf numFmtId="0" fontId="3" fillId="88" borderId="0" xfId="991" applyFont="1" applyFill="1" applyBorder="1" applyAlignment="1">
      <alignment vertical="center" wrapText="1"/>
      <protection/>
    </xf>
    <xf numFmtId="0" fontId="3" fillId="88" borderId="0" xfId="991" applyFont="1" applyFill="1" applyBorder="1" applyAlignment="1">
      <alignment vertical="center"/>
      <protection/>
    </xf>
    <xf numFmtId="0" fontId="5" fillId="88" borderId="0" xfId="991" applyFont="1" applyFill="1" applyBorder="1" applyAlignment="1">
      <alignment vertical="center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88" borderId="31" xfId="991" applyFont="1" applyFill="1" applyBorder="1" applyAlignment="1">
      <alignment horizontal="center" vertical="center" wrapText="1"/>
      <protection/>
    </xf>
    <xf numFmtId="0" fontId="4" fillId="88" borderId="28" xfId="991" applyFont="1" applyFill="1" applyBorder="1" applyAlignment="1">
      <alignment horizontal="center" vertical="center"/>
      <protection/>
    </xf>
    <xf numFmtId="0" fontId="0" fillId="0" borderId="34" xfId="991" applyFont="1" applyBorder="1" applyAlignment="1">
      <alignment horizontal="left" vertical="center" wrapText="1"/>
      <protection/>
    </xf>
    <xf numFmtId="0" fontId="2" fillId="0" borderId="0" xfId="991" applyFont="1">
      <alignment/>
      <protection/>
    </xf>
    <xf numFmtId="0" fontId="3" fillId="0" borderId="30" xfId="991" applyFont="1" applyFill="1" applyBorder="1" applyAlignment="1">
      <alignment horizontal="left" vertical="center"/>
      <protection/>
    </xf>
    <xf numFmtId="0" fontId="3" fillId="0" borderId="29" xfId="991" applyFont="1" applyFill="1" applyBorder="1" applyAlignment="1">
      <alignment vertical="center"/>
      <protection/>
    </xf>
    <xf numFmtId="0" fontId="3" fillId="0" borderId="34" xfId="991" applyFont="1" applyFill="1" applyBorder="1" applyAlignment="1">
      <alignment vertical="center"/>
      <protection/>
    </xf>
    <xf numFmtId="0" fontId="3" fillId="0" borderId="30" xfId="991" applyFont="1" applyFill="1" applyBorder="1" applyAlignment="1">
      <alignment vertical="center"/>
      <protection/>
    </xf>
    <xf numFmtId="0" fontId="3" fillId="0" borderId="29" xfId="991" applyFont="1" applyFill="1" applyBorder="1" applyAlignment="1">
      <alignment horizontal="center" vertical="center"/>
      <protection/>
    </xf>
    <xf numFmtId="0" fontId="3" fillId="0" borderId="30" xfId="991" applyFont="1" applyFill="1" applyBorder="1" applyAlignment="1">
      <alignment/>
      <protection/>
    </xf>
    <xf numFmtId="0" fontId="4" fillId="0" borderId="30" xfId="991" applyFont="1" applyFill="1" applyBorder="1" applyAlignment="1">
      <alignment/>
      <protection/>
    </xf>
    <xf numFmtId="0" fontId="4" fillId="0" borderId="30" xfId="991" applyFont="1" applyBorder="1">
      <alignment/>
      <protection/>
    </xf>
    <xf numFmtId="0" fontId="4" fillId="88" borderId="34" xfId="991" applyFont="1" applyFill="1" applyBorder="1" applyAlignment="1">
      <alignment horizontal="left" vertical="center" wrapText="1"/>
      <protection/>
    </xf>
    <xf numFmtId="0" fontId="3" fillId="0" borderId="30" xfId="991" applyFont="1" applyBorder="1" applyAlignment="1">
      <alignment/>
      <protection/>
    </xf>
    <xf numFmtId="0" fontId="3" fillId="0" borderId="37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/>
      <protection/>
    </xf>
    <xf numFmtId="0" fontId="3" fillId="0" borderId="38" xfId="991" applyFont="1" applyFill="1" applyBorder="1" applyAlignment="1">
      <alignment horizontal="left" vertical="center" wrapText="1"/>
      <protection/>
    </xf>
    <xf numFmtId="0" fontId="3" fillId="0" borderId="28" xfId="991" applyFont="1" applyFill="1" applyBorder="1" applyAlignment="1" quotePrefix="1">
      <alignment horizontal="left" vertical="center" wrapText="1"/>
      <protection/>
    </xf>
    <xf numFmtId="0" fontId="3" fillId="0" borderId="28" xfId="991" applyFont="1" applyFill="1" applyBorder="1" applyAlignment="1">
      <alignment horizontal="left" vertical="center"/>
      <protection/>
    </xf>
    <xf numFmtId="0" fontId="4" fillId="0" borderId="38" xfId="991" applyFont="1" applyFill="1" applyBorder="1" applyAlignment="1">
      <alignment horizontal="left" vertical="center"/>
      <protection/>
    </xf>
    <xf numFmtId="0" fontId="8" fillId="0" borderId="29" xfId="991" applyFont="1" applyFill="1" applyBorder="1" applyAlignment="1">
      <alignment horizontal="left" vertical="center"/>
      <protection/>
    </xf>
    <xf numFmtId="0" fontId="31" fillId="0" borderId="30" xfId="991" applyFont="1" applyFill="1" applyBorder="1" applyAlignment="1">
      <alignment horizontal="left" vertical="center"/>
      <protection/>
    </xf>
    <xf numFmtId="0" fontId="30" fillId="0" borderId="30" xfId="991" applyFont="1" applyFill="1" applyBorder="1" applyAlignment="1">
      <alignment horizontal="left" vertical="center"/>
      <protection/>
    </xf>
    <xf numFmtId="16" fontId="3" fillId="0" borderId="28" xfId="991" applyNumberFormat="1" applyFont="1" applyFill="1" applyBorder="1" applyAlignment="1" quotePrefix="1">
      <alignment horizontal="left" vertical="center" wrapText="1"/>
      <protection/>
    </xf>
    <xf numFmtId="0" fontId="8" fillId="88" borderId="34" xfId="991" applyFont="1" applyFill="1" applyBorder="1" applyAlignment="1">
      <alignment horizontal="left" vertical="center"/>
      <protection/>
    </xf>
    <xf numFmtId="0" fontId="8" fillId="88" borderId="34" xfId="991" applyFont="1" applyFill="1" applyBorder="1" applyAlignment="1">
      <alignment horizontal="left" vertical="center" wrapText="1"/>
      <protection/>
    </xf>
    <xf numFmtId="0" fontId="8" fillId="88" borderId="28" xfId="991" applyFont="1" applyFill="1" applyBorder="1" applyAlignment="1">
      <alignment horizontal="center" vertical="center" wrapText="1"/>
      <protection/>
    </xf>
    <xf numFmtId="0" fontId="8" fillId="88" borderId="29" xfId="991" applyFont="1" applyFill="1" applyBorder="1" applyAlignment="1">
      <alignment horizontal="center" vertical="center" wrapText="1"/>
      <protection/>
    </xf>
    <xf numFmtId="0" fontId="0" fillId="0" borderId="0" xfId="991" applyFont="1" applyAlignment="1">
      <alignment/>
      <protection/>
    </xf>
    <xf numFmtId="0" fontId="0" fillId="0" borderId="42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3" fillId="88" borderId="0" xfId="991" applyFont="1" applyFill="1" applyAlignment="1">
      <alignment horizontal="center" vertical="top" wrapText="1"/>
      <protection/>
    </xf>
    <xf numFmtId="0" fontId="0" fillId="0" borderId="0" xfId="991" applyFont="1" applyFill="1" applyAlignment="1">
      <alignment/>
      <protection/>
    </xf>
    <xf numFmtId="0" fontId="0" fillId="0" borderId="42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3" fillId="88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6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88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88" borderId="29" xfId="0" applyFont="1" applyFill="1" applyBorder="1" applyAlignment="1">
      <alignment/>
    </xf>
    <xf numFmtId="0" fontId="3" fillId="88" borderId="30" xfId="0" applyFont="1" applyFill="1" applyBorder="1" applyAlignment="1">
      <alignment/>
    </xf>
    <xf numFmtId="0" fontId="3" fillId="88" borderId="34" xfId="0" applyFont="1" applyFill="1" applyBorder="1" applyAlignment="1">
      <alignment horizontal="center" wrapText="1"/>
    </xf>
    <xf numFmtId="0" fontId="3" fillId="88" borderId="28" xfId="0" applyFont="1" applyFill="1" applyBorder="1" applyAlignment="1">
      <alignment horizontal="center" vertical="top" wrapText="1"/>
    </xf>
    <xf numFmtId="0" fontId="4" fillId="88" borderId="28" xfId="0" applyFont="1" applyFill="1" applyBorder="1" applyAlignment="1">
      <alignment horizontal="center" vertical="center"/>
    </xf>
    <xf numFmtId="0" fontId="4" fillId="88" borderId="32" xfId="0" applyFont="1" applyFill="1" applyBorder="1" applyAlignment="1">
      <alignment horizontal="left" wrapText="1"/>
    </xf>
    <xf numFmtId="0" fontId="3" fillId="88" borderId="28" xfId="0" applyFont="1" applyFill="1" applyBorder="1" applyAlignment="1">
      <alignment horizontal="left" vertical="top" wrapText="1"/>
    </xf>
    <xf numFmtId="0" fontId="4" fillId="88" borderId="29" xfId="0" applyFont="1" applyFill="1" applyBorder="1" applyAlignment="1">
      <alignment horizontal="left"/>
    </xf>
    <xf numFmtId="0" fontId="4" fillId="88" borderId="30" xfId="0" applyFont="1" applyFill="1" applyBorder="1" applyAlignment="1">
      <alignment/>
    </xf>
    <xf numFmtId="0" fontId="4" fillId="88" borderId="34" xfId="0" applyFont="1" applyFill="1" applyBorder="1" applyAlignment="1">
      <alignment horizontal="left" wrapText="1" indent="1"/>
    </xf>
    <xf numFmtId="0" fontId="3" fillId="88" borderId="28" xfId="0" applyFont="1" applyFill="1" applyBorder="1" applyAlignment="1">
      <alignment horizontal="left" wrapText="1"/>
    </xf>
    <xf numFmtId="0" fontId="3" fillId="88" borderId="28" xfId="0" applyFont="1" applyFill="1" applyBorder="1" applyAlignment="1" quotePrefix="1">
      <alignment horizontal="left" vertical="top" wrapText="1"/>
    </xf>
    <xf numFmtId="49" fontId="3" fillId="88" borderId="29" xfId="0" applyNumberFormat="1" applyFont="1" applyFill="1" applyBorder="1" applyAlignment="1">
      <alignment horizontal="center" vertical="center"/>
    </xf>
    <xf numFmtId="0" fontId="3" fillId="88" borderId="29" xfId="0" applyFont="1" applyFill="1" applyBorder="1" applyAlignment="1">
      <alignment horizontal="left"/>
    </xf>
    <xf numFmtId="0" fontId="3" fillId="88" borderId="34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horizontal="center" vertical="center"/>
    </xf>
    <xf numFmtId="0" fontId="4" fillId="88" borderId="35" xfId="0" applyFont="1" applyFill="1" applyBorder="1" applyAlignment="1">
      <alignment horizontal="center" vertical="center"/>
    </xf>
    <xf numFmtId="0" fontId="4" fillId="88" borderId="38" xfId="0" applyFont="1" applyFill="1" applyBorder="1" applyAlignment="1">
      <alignment wrapText="1"/>
    </xf>
    <xf numFmtId="0" fontId="3" fillId="88" borderId="29" xfId="0" applyFont="1" applyFill="1" applyBorder="1" applyAlignment="1">
      <alignment/>
    </xf>
    <xf numFmtId="0" fontId="4" fillId="88" borderId="29" xfId="0" applyFont="1" applyFill="1" applyBorder="1" applyAlignment="1">
      <alignment/>
    </xf>
    <xf numFmtId="0" fontId="4" fillId="88" borderId="34" xfId="0" applyFont="1" applyFill="1" applyBorder="1" applyAlignment="1">
      <alignment/>
    </xf>
    <xf numFmtId="0" fontId="4" fillId="88" borderId="34" xfId="0" applyFont="1" applyFill="1" applyBorder="1" applyAlignment="1">
      <alignment wrapText="1"/>
    </xf>
    <xf numFmtId="16" fontId="3" fillId="88" borderId="28" xfId="0" applyNumberFormat="1" applyFont="1" applyFill="1" applyBorder="1" applyAlignment="1">
      <alignment horizontal="left" vertical="top" wrapText="1"/>
    </xf>
    <xf numFmtId="16" fontId="3" fillId="88" borderId="28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wrapText="1"/>
    </xf>
    <xf numFmtId="0" fontId="3" fillId="0" borderId="34" xfId="0" applyFont="1" applyBorder="1" applyAlignment="1">
      <alignment wrapText="1"/>
    </xf>
    <xf numFmtId="16" fontId="3" fillId="0" borderId="28" xfId="0" applyNumberFormat="1" applyFont="1" applyFill="1" applyBorder="1" applyAlignment="1">
      <alignment horizontal="left" vertical="top" wrapText="1"/>
    </xf>
    <xf numFmtId="16" fontId="3" fillId="0" borderId="28" xfId="0" applyNumberFormat="1" applyFont="1" applyFill="1" applyBorder="1" applyAlignment="1">
      <alignment horizontal="center" vertical="center" wrapText="1"/>
    </xf>
    <xf numFmtId="0" fontId="3" fillId="88" borderId="34" xfId="0" applyFont="1" applyFill="1" applyBorder="1" applyAlignment="1">
      <alignment/>
    </xf>
    <xf numFmtId="16" fontId="3" fillId="88" borderId="28" xfId="0" applyNumberFormat="1" applyFont="1" applyFill="1" applyBorder="1" applyAlignment="1" quotePrefix="1">
      <alignment horizontal="left" vertical="top" wrapText="1"/>
    </xf>
    <xf numFmtId="16" fontId="3" fillId="88" borderId="28" xfId="0" applyNumberFormat="1" applyFont="1" applyFill="1" applyBorder="1" applyAlignment="1" quotePrefix="1">
      <alignment horizontal="center" vertical="center" wrapText="1"/>
    </xf>
    <xf numFmtId="0" fontId="4" fillId="88" borderId="34" xfId="0" applyFont="1" applyFill="1" applyBorder="1" applyAlignment="1">
      <alignment horizontal="left"/>
    </xf>
    <xf numFmtId="0" fontId="3" fillId="88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51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6" fontId="3" fillId="0" borderId="21" xfId="0" applyNumberFormat="1" applyFont="1" applyFill="1" applyBorder="1" applyAlignment="1" quotePrefix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quotePrefix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13" fillId="0" borderId="0" xfId="988" applyFont="1" applyAlignment="1">
      <alignment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28" xfId="988" applyFont="1" applyFill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justify" vertical="center" wrapText="1"/>
      <protection/>
    </xf>
    <xf numFmtId="0" fontId="13" fillId="0" borderId="28" xfId="988" applyFont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left" vertical="center" wrapText="1"/>
      <protection/>
    </xf>
    <xf numFmtId="0" fontId="13" fillId="0" borderId="0" xfId="988" applyFont="1" applyFill="1" applyAlignment="1">
      <alignment vertical="center"/>
      <protection/>
    </xf>
    <xf numFmtId="0" fontId="13" fillId="0" borderId="42" xfId="988" applyFont="1" applyBorder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51" fillId="0" borderId="0" xfId="988" applyFont="1" applyAlignment="1">
      <alignment vertical="center"/>
      <protection/>
    </xf>
    <xf numFmtId="0" fontId="51" fillId="0" borderId="0" xfId="988" applyFont="1" applyAlignment="1">
      <alignment horizontal="center" vertical="center" wrapText="1"/>
      <protection/>
    </xf>
    <xf numFmtId="0" fontId="51" fillId="0" borderId="34" xfId="988" applyFont="1" applyFill="1" applyBorder="1" applyAlignment="1">
      <alignment horizontal="center" vertical="center" wrapText="1"/>
      <protection/>
    </xf>
    <xf numFmtId="0" fontId="3" fillId="0" borderId="28" xfId="988" applyFont="1" applyBorder="1" applyAlignment="1">
      <alignment horizontal="center" vertical="center" wrapText="1"/>
      <protection/>
    </xf>
    <xf numFmtId="0" fontId="3" fillId="0" borderId="28" xfId="988" applyFont="1" applyFill="1" applyBorder="1" applyAlignment="1">
      <alignment horizontal="center" vertical="center" wrapText="1"/>
      <protection/>
    </xf>
    <xf numFmtId="0" fontId="3" fillId="0" borderId="35" xfId="988" applyNumberFormat="1" applyFont="1" applyFill="1" applyBorder="1" applyAlignment="1">
      <alignment horizontal="center" vertical="center" wrapText="1"/>
      <protection/>
    </xf>
    <xf numFmtId="0" fontId="51" fillId="0" borderId="28" xfId="988" applyFont="1" applyBorder="1" applyAlignment="1">
      <alignment horizontal="left" vertical="center" wrapText="1"/>
      <protection/>
    </xf>
    <xf numFmtId="0" fontId="0" fillId="88" borderId="0" xfId="0" applyFill="1" applyBorder="1" applyAlignment="1">
      <alignment/>
    </xf>
    <xf numFmtId="0" fontId="53" fillId="88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88" borderId="0" xfId="0" applyFont="1" applyFill="1" applyBorder="1" applyAlignment="1">
      <alignment/>
    </xf>
    <xf numFmtId="0" fontId="6" fillId="88" borderId="0" xfId="0" applyFont="1" applyFill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0" fontId="6" fillId="0" borderId="0" xfId="0" applyFont="1" applyAlignment="1">
      <alignment/>
    </xf>
    <xf numFmtId="0" fontId="3" fillId="88" borderId="34" xfId="0" applyFont="1" applyFill="1" applyBorder="1" applyAlignment="1">
      <alignment/>
    </xf>
    <xf numFmtId="0" fontId="3" fillId="88" borderId="28" xfId="0" applyFont="1" applyFill="1" applyBorder="1" applyAlignment="1">
      <alignment horizontal="left" wrapText="1" indent="1"/>
    </xf>
    <xf numFmtId="49" fontId="3" fillId="0" borderId="2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88" borderId="33" xfId="0" applyNumberFormat="1" applyFont="1" applyFill="1" applyBorder="1" applyAlignment="1">
      <alignment/>
    </xf>
    <xf numFmtId="0" fontId="3" fillId="0" borderId="39" xfId="0" applyFont="1" applyBorder="1" applyAlignment="1">
      <alignment wrapText="1"/>
    </xf>
    <xf numFmtId="49" fontId="3" fillId="88" borderId="35" xfId="0" applyNumberFormat="1" applyFont="1" applyFill="1" applyBorder="1" applyAlignment="1">
      <alignment/>
    </xf>
    <xf numFmtId="49" fontId="3" fillId="88" borderId="29" xfId="0" applyNumberFormat="1" applyFont="1" applyFill="1" applyBorder="1" applyAlignment="1">
      <alignment/>
    </xf>
    <xf numFmtId="49" fontId="3" fillId="88" borderId="34" xfId="0" applyNumberFormat="1" applyFont="1" applyFill="1" applyBorder="1" applyAlignment="1">
      <alignment/>
    </xf>
    <xf numFmtId="49" fontId="3" fillId="88" borderId="28" xfId="0" applyNumberFormat="1" applyFont="1" applyFill="1" applyBorder="1" applyAlignment="1">
      <alignment/>
    </xf>
    <xf numFmtId="0" fontId="3" fillId="88" borderId="28" xfId="0" applyFont="1" applyFill="1" applyBorder="1" applyAlignment="1">
      <alignment wrapText="1"/>
    </xf>
    <xf numFmtId="0" fontId="90" fillId="88" borderId="28" xfId="0" applyFont="1" applyFill="1" applyBorder="1" applyAlignment="1">
      <alignment wrapText="1"/>
    </xf>
    <xf numFmtId="49" fontId="3" fillId="88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wrapText="1"/>
    </xf>
    <xf numFmtId="49" fontId="4" fillId="0" borderId="28" xfId="0" applyNumberFormat="1" applyFont="1" applyFill="1" applyBorder="1" applyAlignment="1">
      <alignment horizontal="left" vertical="center"/>
    </xf>
    <xf numFmtId="16" fontId="3" fillId="0" borderId="29" xfId="0" applyNumberFormat="1" applyFont="1" applyBorder="1" applyAlignment="1">
      <alignment/>
    </xf>
    <xf numFmtId="16" fontId="3" fillId="88" borderId="29" xfId="0" applyNumberFormat="1" applyFont="1" applyFill="1" applyBorder="1" applyAlignment="1">
      <alignment/>
    </xf>
    <xf numFmtId="16" fontId="3" fillId="88" borderId="3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 vertical="top" wrapText="1"/>
    </xf>
    <xf numFmtId="49" fontId="3" fillId="0" borderId="29" xfId="0" applyNumberFormat="1" applyFont="1" applyBorder="1" applyAlignment="1">
      <alignment/>
    </xf>
    <xf numFmtId="49" fontId="3" fillId="88" borderId="30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0" fontId="4" fillId="88" borderId="28" xfId="0" applyFont="1" applyFill="1" applyBorder="1" applyAlignment="1">
      <alignment vertical="center" wrapText="1"/>
    </xf>
    <xf numFmtId="2" fontId="3" fillId="88" borderId="28" xfId="0" applyNumberFormat="1" applyFont="1" applyFill="1" applyBorder="1" applyAlignment="1">
      <alignment vertical="center" wrapText="1"/>
    </xf>
    <xf numFmtId="2" fontId="4" fillId="88" borderId="28" xfId="0" applyNumberFormat="1" applyFont="1" applyFill="1" applyBorder="1" applyAlignment="1">
      <alignment vertical="center" wrapText="1"/>
    </xf>
    <xf numFmtId="0" fontId="21" fillId="0" borderId="28" xfId="989" applyFont="1" applyBorder="1" applyAlignment="1">
      <alignment vertical="center"/>
      <protection/>
    </xf>
    <xf numFmtId="0" fontId="22" fillId="0" borderId="28" xfId="989" applyFont="1" applyBorder="1" applyAlignment="1">
      <alignment horizontal="left" vertical="center"/>
      <protection/>
    </xf>
    <xf numFmtId="2" fontId="1" fillId="0" borderId="28" xfId="989" applyNumberFormat="1" applyFont="1" applyBorder="1" applyAlignment="1">
      <alignment horizontal="left" vertical="center"/>
      <protection/>
    </xf>
    <xf numFmtId="2" fontId="2" fillId="0" borderId="28" xfId="989" applyNumberFormat="1" applyFont="1" applyBorder="1" applyAlignment="1">
      <alignment horizontal="left" vertical="center" wrapText="1"/>
      <protection/>
    </xf>
    <xf numFmtId="2" fontId="2" fillId="0" borderId="28" xfId="989" applyNumberFormat="1" applyFont="1" applyBorder="1" applyAlignment="1">
      <alignment horizontal="left" vertical="center"/>
      <protection/>
    </xf>
    <xf numFmtId="0" fontId="21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horizontal="left" vertical="center"/>
      <protection/>
    </xf>
    <xf numFmtId="0" fontId="3" fillId="0" borderId="0" xfId="989" applyFont="1" applyAlignment="1">
      <alignment horizontal="left" vertical="top" wrapText="1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51" fillId="0" borderId="28" xfId="988" applyFont="1" applyBorder="1" applyAlignment="1">
      <alignment horizontal="justify" vertical="center" wrapText="1"/>
      <protection/>
    </xf>
    <xf numFmtId="2" fontId="51" fillId="0" borderId="28" xfId="988" applyNumberFormat="1" applyFont="1" applyBorder="1" applyAlignment="1">
      <alignment horizontal="justify" vertical="center" wrapText="1"/>
      <protection/>
    </xf>
    <xf numFmtId="2" fontId="51" fillId="0" borderId="0" xfId="988" applyNumberFormat="1" applyFont="1" applyBorder="1" applyAlignment="1">
      <alignment horizontal="justify" vertical="center" wrapText="1"/>
      <protection/>
    </xf>
    <xf numFmtId="2" fontId="13" fillId="0" borderId="28" xfId="988" applyNumberFormat="1" applyFont="1" applyBorder="1" applyAlignment="1">
      <alignment horizontal="justify" vertical="center" wrapText="1"/>
      <protection/>
    </xf>
    <xf numFmtId="2" fontId="3" fillId="88" borderId="28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45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left" vertical="center" wrapText="1"/>
    </xf>
    <xf numFmtId="2" fontId="51" fillId="0" borderId="28" xfId="0" applyNumberFormat="1" applyFont="1" applyFill="1" applyBorder="1" applyAlignment="1">
      <alignment vertical="center" wrapText="1"/>
    </xf>
    <xf numFmtId="2" fontId="3" fillId="88" borderId="28" xfId="991" applyNumberFormat="1" applyFont="1" applyFill="1" applyBorder="1" applyAlignment="1">
      <alignment vertical="center" wrapText="1"/>
      <protection/>
    </xf>
    <xf numFmtId="184" fontId="3" fillId="0" borderId="28" xfId="991" applyNumberFormat="1" applyFont="1" applyFill="1" applyBorder="1" applyAlignment="1">
      <alignment vertical="center" wrapText="1"/>
      <protection/>
    </xf>
    <xf numFmtId="0" fontId="0" fillId="0" borderId="0" xfId="991" applyFont="1" applyAlignment="1">
      <alignment/>
      <protection/>
    </xf>
    <xf numFmtId="0" fontId="0" fillId="0" borderId="0" xfId="991" applyFont="1" applyFill="1" applyAlignment="1">
      <alignment/>
      <protection/>
    </xf>
    <xf numFmtId="0" fontId="17" fillId="0" borderId="0" xfId="991" applyFont="1" applyFill="1" applyAlignment="1">
      <alignment/>
      <protection/>
    </xf>
    <xf numFmtId="0" fontId="13" fillId="0" borderId="0" xfId="991" applyFont="1" applyFill="1" applyAlignment="1">
      <alignment horizontal="left" vertical="center"/>
      <protection/>
    </xf>
    <xf numFmtId="2" fontId="22" fillId="0" borderId="28" xfId="989" applyNumberFormat="1" applyFont="1" applyBorder="1" applyAlignment="1">
      <alignment horizontal="left" vertical="center"/>
      <protection/>
    </xf>
    <xf numFmtId="0" fontId="0" fillId="88" borderId="0" xfId="990" applyFont="1" applyFill="1" applyAlignment="1">
      <alignment/>
      <protection/>
    </xf>
    <xf numFmtId="0" fontId="4" fillId="88" borderId="28" xfId="0" applyFont="1" applyFill="1" applyBorder="1" applyAlignment="1">
      <alignment/>
    </xf>
    <xf numFmtId="0" fontId="4" fillId="88" borderId="28" xfId="0" applyFont="1" applyFill="1" applyBorder="1" applyAlignment="1">
      <alignment wrapText="1"/>
    </xf>
    <xf numFmtId="0" fontId="3" fillId="88" borderId="30" xfId="0" applyFont="1" applyFill="1" applyBorder="1" applyAlignment="1">
      <alignment/>
    </xf>
    <xf numFmtId="49" fontId="3" fillId="88" borderId="28" xfId="0" applyNumberFormat="1" applyFont="1" applyFill="1" applyBorder="1" applyAlignment="1" quotePrefix="1">
      <alignment horizontal="left" vertical="top" wrapText="1"/>
    </xf>
    <xf numFmtId="0" fontId="4" fillId="88" borderId="30" xfId="0" applyFont="1" applyFill="1" applyBorder="1" applyAlignment="1">
      <alignment horizontal="left"/>
    </xf>
    <xf numFmtId="2" fontId="5" fillId="0" borderId="28" xfId="0" applyNumberFormat="1" applyFont="1" applyBorder="1" applyAlignment="1">
      <alignment horizontal="right" wrapText="1"/>
    </xf>
    <xf numFmtId="0" fontId="5" fillId="0" borderId="28" xfId="0" applyFont="1" applyBorder="1" applyAlignment="1">
      <alignment vertical="top" wrapText="1"/>
    </xf>
    <xf numFmtId="2" fontId="13" fillId="0" borderId="28" xfId="988" applyNumberFormat="1" applyFont="1" applyBorder="1" applyAlignment="1">
      <alignment horizontal="center" vertical="center" wrapText="1"/>
      <protection/>
    </xf>
    <xf numFmtId="2" fontId="0" fillId="0" borderId="28" xfId="0" applyNumberFormat="1" applyBorder="1" applyAlignment="1">
      <alignment/>
    </xf>
    <xf numFmtId="0" fontId="51" fillId="0" borderId="28" xfId="99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/>
    </xf>
    <xf numFmtId="0" fontId="6" fillId="0" borderId="28" xfId="990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42" xfId="0" applyBorder="1" applyAlignment="1">
      <alignment/>
    </xf>
    <xf numFmtId="0" fontId="51" fillId="88" borderId="30" xfId="0" applyFont="1" applyFill="1" applyBorder="1" applyAlignment="1">
      <alignment horizontal="right" vertical="center" wrapText="1"/>
    </xf>
    <xf numFmtId="2" fontId="3" fillId="0" borderId="28" xfId="991" applyNumberFormat="1" applyFont="1" applyFill="1" applyBorder="1" applyAlignment="1">
      <alignment vertical="center" wrapText="1"/>
      <protection/>
    </xf>
    <xf numFmtId="2" fontId="51" fillId="0" borderId="28" xfId="0" applyNumberFormat="1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88" borderId="28" xfId="0" applyNumberFormat="1" applyFont="1" applyFill="1" applyBorder="1" applyAlignment="1">
      <alignment horizontal="left" vertical="top" wrapText="1"/>
    </xf>
    <xf numFmtId="0" fontId="100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13" fillId="0" borderId="28" xfId="988" applyNumberFormat="1" applyFont="1" applyBorder="1" applyAlignment="1">
      <alignment horizontal="left" vertical="center" wrapText="1"/>
      <protection/>
    </xf>
    <xf numFmtId="0" fontId="13" fillId="0" borderId="28" xfId="990" applyFont="1" applyBorder="1" applyAlignment="1">
      <alignment horizontal="center" vertical="center" wrapText="1"/>
      <protection/>
    </xf>
    <xf numFmtId="0" fontId="0" fillId="0" borderId="28" xfId="990" applyFont="1" applyBorder="1">
      <alignment/>
      <protection/>
    </xf>
    <xf numFmtId="0" fontId="0" fillId="0" borderId="28" xfId="990" applyFont="1" applyBorder="1" applyAlignment="1">
      <alignment horizontal="center"/>
      <protection/>
    </xf>
    <xf numFmtId="2" fontId="13" fillId="0" borderId="28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Alignment="1">
      <alignment horizontal="left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9" applyFont="1" applyBorder="1" applyAlignment="1">
      <alignment horizontal="left" vertical="center"/>
      <protection/>
    </xf>
    <xf numFmtId="0" fontId="22" fillId="0" borderId="30" xfId="989" applyFont="1" applyBorder="1" applyAlignment="1">
      <alignment vertical="center"/>
      <protection/>
    </xf>
    <xf numFmtId="0" fontId="22" fillId="0" borderId="34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21" fillId="0" borderId="30" xfId="989" applyFont="1" applyBorder="1" applyAlignment="1">
      <alignment vertical="center"/>
      <protection/>
    </xf>
    <xf numFmtId="0" fontId="21" fillId="0" borderId="34" xfId="989" applyFont="1" applyBorder="1" applyAlignment="1">
      <alignment vertical="center"/>
      <protection/>
    </xf>
    <xf numFmtId="0" fontId="1" fillId="0" borderId="29" xfId="989" applyFont="1" applyBorder="1" applyAlignment="1">
      <alignment horizontal="left" vertical="center" wrapText="1"/>
      <protection/>
    </xf>
    <xf numFmtId="0" fontId="22" fillId="0" borderId="30" xfId="989" applyFont="1" applyBorder="1" applyAlignment="1">
      <alignment vertical="center" wrapText="1"/>
      <protection/>
    </xf>
    <xf numFmtId="0" fontId="22" fillId="0" borderId="34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1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14" fillId="0" borderId="0" xfId="989" applyFont="1" applyAlignment="1">
      <alignment horizontal="center" vertical="center"/>
      <protection/>
    </xf>
    <xf numFmtId="0" fontId="24" fillId="0" borderId="0" xfId="989" applyFont="1" applyAlignment="1">
      <alignment horizontal="center" vertical="center"/>
      <protection/>
    </xf>
    <xf numFmtId="0" fontId="6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20" fillId="0" borderId="0" xfId="989" applyFont="1" applyAlignment="1">
      <alignment horizontal="right" vertical="center"/>
      <protection/>
    </xf>
    <xf numFmtId="0" fontId="18" fillId="0" borderId="0" xfId="989" applyFont="1" applyAlignment="1">
      <alignment horizontal="center" vertical="center"/>
      <protection/>
    </xf>
    <xf numFmtId="0" fontId="19" fillId="0" borderId="0" xfId="989" applyFont="1" applyAlignment="1">
      <alignment vertical="center"/>
      <protection/>
    </xf>
    <xf numFmtId="0" fontId="16" fillId="0" borderId="0" xfId="989" applyFont="1" applyAlignment="1">
      <alignment horizontal="justify" vertical="center"/>
      <protection/>
    </xf>
    <xf numFmtId="0" fontId="2" fillId="0" borderId="28" xfId="989" applyFont="1" applyBorder="1" applyAlignment="1">
      <alignment horizontal="left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91" fillId="0" borderId="0" xfId="989" applyFont="1" applyFill="1" applyAlignment="1">
      <alignment horizontal="center"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13" fillId="0" borderId="0" xfId="989" applyFont="1" applyFill="1" applyBorder="1" applyAlignment="1">
      <alignment horizontal="left" vertical="center" wrapText="1"/>
      <protection/>
    </xf>
    <xf numFmtId="0" fontId="91" fillId="0" borderId="0" xfId="989" applyFont="1" applyAlignment="1">
      <alignment horizontal="left" vertical="center"/>
      <protection/>
    </xf>
    <xf numFmtId="0" fontId="3" fillId="0" borderId="0" xfId="989" applyFont="1" applyAlignment="1">
      <alignment horizontal="left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4" fillId="0" borderId="28" xfId="990" applyFont="1" applyBorder="1" applyAlignment="1">
      <alignment horizontal="center" vertical="center" wrapText="1"/>
      <protection/>
    </xf>
    <xf numFmtId="0" fontId="23" fillId="88" borderId="0" xfId="990" applyFont="1" applyFill="1" applyAlignment="1">
      <alignment horizontal="center" vertical="top" wrapText="1"/>
      <protection/>
    </xf>
    <xf numFmtId="0" fontId="23" fillId="88" borderId="0" xfId="990" applyFont="1" applyFill="1" applyAlignment="1">
      <alignment horizontal="center" wrapText="1"/>
      <protection/>
    </xf>
    <xf numFmtId="0" fontId="1" fillId="88" borderId="0" xfId="324" applyFont="1" applyFill="1" applyAlignment="1" applyProtection="1">
      <alignment horizontal="center"/>
      <protection/>
    </xf>
    <xf numFmtId="0" fontId="24" fillId="88" borderId="0" xfId="990" applyFont="1" applyFill="1" applyAlignment="1">
      <alignment horizontal="center"/>
      <protection/>
    </xf>
    <xf numFmtId="0" fontId="4" fillId="0" borderId="31" xfId="990" applyFont="1" applyBorder="1" applyAlignment="1">
      <alignment horizontal="center" vertical="center"/>
      <protection/>
    </xf>
    <xf numFmtId="0" fontId="4" fillId="0" borderId="35" xfId="990" applyFont="1" applyBorder="1" applyAlignment="1">
      <alignment horizontal="center" vertical="center"/>
      <protection/>
    </xf>
    <xf numFmtId="0" fontId="1" fillId="88" borderId="0" xfId="990" applyFont="1" applyFill="1" applyAlignment="1">
      <alignment horizontal="center"/>
      <protection/>
    </xf>
    <xf numFmtId="0" fontId="23" fillId="88" borderId="0" xfId="990" applyFont="1" applyFill="1" applyAlignment="1">
      <alignment horizontal="center" vertical="top"/>
      <protection/>
    </xf>
    <xf numFmtId="0" fontId="15" fillId="88" borderId="0" xfId="990" applyFont="1" applyFill="1" applyAlignment="1">
      <alignment horizontal="center"/>
      <protection/>
    </xf>
    <xf numFmtId="0" fontId="0" fillId="0" borderId="0" xfId="990" applyFont="1" applyFill="1" applyBorder="1" applyAlignment="1">
      <alignment horizontal="center"/>
      <protection/>
    </xf>
    <xf numFmtId="0" fontId="0" fillId="0" borderId="0" xfId="990" applyFill="1" applyBorder="1" applyAlignment="1">
      <alignment horizontal="center"/>
      <protection/>
    </xf>
    <xf numFmtId="0" fontId="15" fillId="88" borderId="0" xfId="990" applyFont="1" applyFill="1" applyBorder="1" applyAlignment="1">
      <alignment horizontal="center"/>
      <protection/>
    </xf>
    <xf numFmtId="0" fontId="4" fillId="0" borderId="31" xfId="990" applyFont="1" applyBorder="1" applyAlignment="1">
      <alignment horizontal="center" vertical="center" wrapText="1"/>
      <protection/>
    </xf>
    <xf numFmtId="0" fontId="4" fillId="0" borderId="35" xfId="990" applyFont="1" applyBorder="1" applyAlignment="1">
      <alignment horizontal="center" vertical="center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/>
      <protection/>
    </xf>
    <xf numFmtId="0" fontId="0" fillId="0" borderId="0" xfId="990" applyFill="1" applyBorder="1" applyAlignment="1">
      <alignment horizontal="center" vertical="top"/>
      <protection/>
    </xf>
    <xf numFmtId="0" fontId="3" fillId="88" borderId="0" xfId="990" applyFont="1" applyFill="1" applyBorder="1" applyAlignment="1">
      <alignment horizontal="center"/>
      <protection/>
    </xf>
    <xf numFmtId="0" fontId="0" fillId="88" borderId="0" xfId="990" applyFill="1" applyBorder="1" applyAlignment="1">
      <alignment horizontal="center"/>
      <protection/>
    </xf>
    <xf numFmtId="0" fontId="0" fillId="88" borderId="0" xfId="990" applyFont="1" applyFill="1" applyAlignment="1">
      <alignment horizontal="center"/>
      <protection/>
    </xf>
    <xf numFmtId="0" fontId="0" fillId="88" borderId="0" xfId="990" applyFill="1" applyAlignment="1">
      <alignment horizontal="center"/>
      <protection/>
    </xf>
    <xf numFmtId="0" fontId="3" fillId="88" borderId="0" xfId="990" applyFont="1" applyFill="1" applyAlignment="1">
      <alignment horizontal="center" vertical="top" wrapText="1"/>
      <protection/>
    </xf>
    <xf numFmtId="0" fontId="3" fillId="88" borderId="0" xfId="990" applyFont="1" applyFill="1" applyAlignment="1">
      <alignment horizontal="center" vertical="top"/>
      <protection/>
    </xf>
    <xf numFmtId="0" fontId="0" fillId="88" borderId="0" xfId="990" applyFill="1" applyAlignment="1">
      <alignment horizontal="center" vertical="top"/>
      <protection/>
    </xf>
    <xf numFmtId="0" fontId="0" fillId="88" borderId="0" xfId="990" applyFont="1" applyFill="1" applyAlignment="1">
      <alignment horizontal="left"/>
      <protection/>
    </xf>
    <xf numFmtId="0" fontId="4" fillId="88" borderId="0" xfId="991" applyFont="1" applyFill="1" applyAlignment="1">
      <alignment horizontal="center" vertical="center" wrapText="1"/>
      <protection/>
    </xf>
    <xf numFmtId="0" fontId="3" fillId="88" borderId="0" xfId="991" applyFont="1" applyFill="1" applyAlignment="1">
      <alignment vertical="center" wrapText="1"/>
      <protection/>
    </xf>
    <xf numFmtId="0" fontId="0" fillId="88" borderId="0" xfId="991" applyFont="1" applyFill="1" applyAlignment="1">
      <alignment vertical="center" wrapText="1"/>
      <protection/>
    </xf>
    <xf numFmtId="0" fontId="4" fillId="88" borderId="29" xfId="991" applyFont="1" applyFill="1" applyBorder="1" applyAlignment="1">
      <alignment horizontal="left" vertical="center" wrapText="1"/>
      <protection/>
    </xf>
    <xf numFmtId="0" fontId="32" fillId="88" borderId="30" xfId="991" applyFont="1" applyFill="1" applyBorder="1" applyAlignment="1">
      <alignment horizontal="lef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0" fontId="3" fillId="0" borderId="29" xfId="991" applyFont="1" applyBorder="1" applyAlignment="1">
      <alignment horizontal="left" vertical="center" wrapText="1"/>
      <protection/>
    </xf>
    <xf numFmtId="0" fontId="3" fillId="0" borderId="30" xfId="991" applyFont="1" applyBorder="1" applyAlignment="1">
      <alignment horizontal="left" vertical="center" wrapText="1"/>
      <protection/>
    </xf>
    <xf numFmtId="0" fontId="4" fillId="88" borderId="30" xfId="991" applyFont="1" applyFill="1" applyBorder="1" applyAlignment="1">
      <alignment horizontal="left" vertical="center" wrapText="1"/>
      <protection/>
    </xf>
    <xf numFmtId="0" fontId="3" fillId="88" borderId="29" xfId="991" applyFont="1" applyFill="1" applyBorder="1" applyAlignment="1">
      <alignment horizontal="left" vertical="center" wrapText="1"/>
      <protection/>
    </xf>
    <xf numFmtId="0" fontId="3" fillId="88" borderId="30" xfId="991" applyFont="1" applyFill="1" applyBorder="1" applyAlignment="1">
      <alignment horizontal="left" vertical="center" wrapText="1"/>
      <protection/>
    </xf>
    <xf numFmtId="0" fontId="3" fillId="88" borderId="34" xfId="991" applyFont="1" applyFill="1" applyBorder="1" applyAlignment="1">
      <alignment horizontal="left" vertical="center" wrapText="1"/>
      <protection/>
    </xf>
    <xf numFmtId="0" fontId="4" fillId="88" borderId="29" xfId="991" applyFont="1" applyFill="1" applyBorder="1" applyAlignment="1">
      <alignment horizontal="center" vertical="center" wrapText="1"/>
      <protection/>
    </xf>
    <xf numFmtId="0" fontId="4" fillId="88" borderId="30" xfId="991" applyFont="1" applyFill="1" applyBorder="1" applyAlignment="1">
      <alignment horizontal="center" vertical="center" wrapText="1"/>
      <protection/>
    </xf>
    <xf numFmtId="0" fontId="4" fillId="88" borderId="34" xfId="991" applyFont="1" applyFill="1" applyBorder="1" applyAlignment="1">
      <alignment horizontal="center" vertical="center" wrapText="1"/>
      <protection/>
    </xf>
    <xf numFmtId="0" fontId="7" fillId="0" borderId="42" xfId="991" applyFont="1" applyFill="1" applyBorder="1" applyAlignment="1">
      <alignment horizontal="right" vertical="center" wrapText="1"/>
      <protection/>
    </xf>
    <xf numFmtId="0" fontId="0" fillId="0" borderId="30" xfId="991" applyFont="1" applyBorder="1" applyAlignment="1">
      <alignment horizontal="left" vertical="center" wrapText="1"/>
      <protection/>
    </xf>
    <xf numFmtId="0" fontId="0" fillId="0" borderId="34" xfId="991" applyFont="1" applyBorder="1" applyAlignment="1">
      <alignment horizontal="left" vertical="center" wrapText="1"/>
      <protection/>
    </xf>
    <xf numFmtId="49" fontId="4" fillId="88" borderId="31" xfId="991" applyNumberFormat="1" applyFont="1" applyFill="1" applyBorder="1" applyAlignment="1">
      <alignment horizontal="center" vertical="center" wrapText="1"/>
      <protection/>
    </xf>
    <xf numFmtId="49" fontId="4" fillId="88" borderId="35" xfId="991" applyNumberFormat="1" applyFont="1" applyFill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center" vertical="center" wrapText="1"/>
      <protection/>
    </xf>
    <xf numFmtId="0" fontId="3" fillId="0" borderId="0" xfId="991" applyFont="1" applyFill="1" applyAlignment="1">
      <alignment horizontal="center" vertical="top" wrapText="1"/>
      <protection/>
    </xf>
    <xf numFmtId="0" fontId="4" fillId="0" borderId="31" xfId="991" applyFont="1" applyFill="1" applyBorder="1" applyAlignment="1">
      <alignment horizontal="center" vertical="center" wrapText="1"/>
      <protection/>
    </xf>
    <xf numFmtId="0" fontId="4" fillId="0" borderId="35" xfId="991" applyFont="1" applyFill="1" applyBorder="1" applyAlignment="1">
      <alignment horizontal="center" vertical="center" wrapText="1"/>
      <protection/>
    </xf>
    <xf numFmtId="0" fontId="4" fillId="88" borderId="32" xfId="991" applyFont="1" applyFill="1" applyBorder="1" applyAlignment="1">
      <alignment horizontal="center" vertical="center" wrapText="1"/>
      <protection/>
    </xf>
    <xf numFmtId="0" fontId="4" fillId="88" borderId="33" xfId="991" applyFont="1" applyFill="1" applyBorder="1" applyAlignment="1">
      <alignment horizontal="center" vertical="center" wrapText="1"/>
      <protection/>
    </xf>
    <xf numFmtId="0" fontId="4" fillId="88" borderId="39" xfId="991" applyFont="1" applyFill="1" applyBorder="1" applyAlignment="1">
      <alignment horizontal="center" vertical="center" wrapText="1"/>
      <protection/>
    </xf>
    <xf numFmtId="0" fontId="4" fillId="88" borderId="36" xfId="991" applyFont="1" applyFill="1" applyBorder="1" applyAlignment="1">
      <alignment horizontal="center" vertical="center" wrapText="1"/>
      <protection/>
    </xf>
    <xf numFmtId="0" fontId="4" fillId="88" borderId="42" xfId="991" applyFont="1" applyFill="1" applyBorder="1" applyAlignment="1">
      <alignment horizontal="center" vertical="center" wrapText="1"/>
      <protection/>
    </xf>
    <xf numFmtId="0" fontId="4" fillId="88" borderId="41" xfId="991" applyFont="1" applyFill="1" applyBorder="1" applyAlignment="1">
      <alignment horizontal="center" vertical="center" wrapText="1"/>
      <protection/>
    </xf>
    <xf numFmtId="0" fontId="3" fillId="0" borderId="0" xfId="991" applyFont="1" applyFill="1" applyAlignment="1">
      <alignment horizontal="left" vertical="top" wrapText="1"/>
      <protection/>
    </xf>
    <xf numFmtId="0" fontId="3" fillId="0" borderId="30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0" fillId="0" borderId="34" xfId="991" applyFont="1" applyFill="1" applyBorder="1" applyAlignment="1">
      <alignment horizontal="left" vertical="center" wrapText="1"/>
      <protection/>
    </xf>
    <xf numFmtId="0" fontId="3" fillId="0" borderId="29" xfId="991" applyFont="1" applyFill="1" applyBorder="1" applyAlignment="1">
      <alignment wrapText="1"/>
      <protection/>
    </xf>
    <xf numFmtId="0" fontId="0" fillId="0" borderId="30" xfId="991" applyFont="1" applyFill="1" applyBorder="1" applyAlignment="1">
      <alignment wrapText="1"/>
      <protection/>
    </xf>
    <xf numFmtId="0" fontId="0" fillId="0" borderId="34" xfId="991" applyFont="1" applyFill="1" applyBorder="1" applyAlignment="1">
      <alignment wrapText="1"/>
      <protection/>
    </xf>
    <xf numFmtId="0" fontId="3" fillId="88" borderId="0" xfId="991" applyFont="1" applyFill="1" applyAlignment="1">
      <alignment horizontal="center" vertical="top" wrapText="1"/>
      <protection/>
    </xf>
    <xf numFmtId="0" fontId="3" fillId="0" borderId="29" xfId="991" applyFont="1" applyFill="1" applyBorder="1" applyAlignment="1">
      <alignment horizontal="left" vertical="center" wrapText="1"/>
      <protection/>
    </xf>
    <xf numFmtId="0" fontId="0" fillId="0" borderId="30" xfId="991" applyFont="1" applyFill="1" applyBorder="1" applyAlignment="1">
      <alignment horizontal="left" vertical="center" wrapText="1"/>
      <protection/>
    </xf>
    <xf numFmtId="0" fontId="3" fillId="0" borderId="34" xfId="991" applyFont="1" applyBorder="1" applyAlignment="1">
      <alignment horizontal="left" vertical="center" wrapText="1"/>
      <protection/>
    </xf>
    <xf numFmtId="0" fontId="8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Fill="1" applyBorder="1" applyAlignment="1">
      <alignment horizontal="left" vertical="center" wrapText="1"/>
      <protection/>
    </xf>
    <xf numFmtId="0" fontId="4" fillId="0" borderId="30" xfId="991" applyFont="1" applyFill="1" applyBorder="1" applyAlignment="1">
      <alignment horizontal="left" vertical="center" wrapText="1"/>
      <protection/>
    </xf>
    <xf numFmtId="0" fontId="4" fillId="0" borderId="29" xfId="991" applyFont="1" applyBorder="1" applyAlignment="1">
      <alignment horizontal="center" vertical="center" wrapText="1"/>
      <protection/>
    </xf>
    <xf numFmtId="0" fontId="4" fillId="0" borderId="30" xfId="991" applyFont="1" applyBorder="1" applyAlignment="1">
      <alignment horizontal="center" vertical="center" wrapText="1"/>
      <protection/>
    </xf>
    <xf numFmtId="0" fontId="4" fillId="0" borderId="34" xfId="991" applyFont="1" applyBorder="1" applyAlignment="1">
      <alignment horizontal="center" vertical="center" wrapText="1"/>
      <protection/>
    </xf>
    <xf numFmtId="0" fontId="3" fillId="88" borderId="0" xfId="991" applyFont="1" applyFill="1" applyAlignment="1">
      <alignment horizontal="left" vertical="top" wrapText="1"/>
      <protection/>
    </xf>
    <xf numFmtId="0" fontId="4" fillId="0" borderId="29" xfId="991" applyFont="1" applyBorder="1" applyAlignment="1">
      <alignment wrapText="1"/>
      <protection/>
    </xf>
    <xf numFmtId="0" fontId="4" fillId="0" borderId="30" xfId="991" applyFont="1" applyBorder="1" applyAlignment="1">
      <alignment wrapText="1"/>
      <protection/>
    </xf>
    <xf numFmtId="0" fontId="0" fillId="0" borderId="30" xfId="991" applyFont="1" applyBorder="1" applyAlignment="1">
      <alignment wrapText="1"/>
      <protection/>
    </xf>
    <xf numFmtId="0" fontId="0" fillId="0" borderId="34" xfId="991" applyFont="1" applyBorder="1" applyAlignment="1">
      <alignment wrapText="1"/>
      <protection/>
    </xf>
    <xf numFmtId="0" fontId="4" fillId="0" borderId="36" xfId="991" applyFont="1" applyBorder="1" applyAlignment="1">
      <alignment horizontal="left" wrapText="1"/>
      <protection/>
    </xf>
    <xf numFmtId="0" fontId="4" fillId="0" borderId="42" xfId="991" applyFont="1" applyBorder="1" applyAlignment="1">
      <alignment horizontal="left" wrapText="1"/>
      <protection/>
    </xf>
    <xf numFmtId="0" fontId="4" fillId="0" borderId="41" xfId="991" applyFont="1" applyBorder="1" applyAlignment="1">
      <alignment horizontal="left" wrapText="1"/>
      <protection/>
    </xf>
    <xf numFmtId="0" fontId="13" fillId="88" borderId="0" xfId="991" applyFont="1" applyFill="1" applyAlignment="1">
      <alignment horizontal="left" vertical="center"/>
      <protection/>
    </xf>
    <xf numFmtId="0" fontId="1" fillId="88" borderId="0" xfId="0" applyFont="1" applyFill="1" applyAlignment="1">
      <alignment horizontal="center" vertical="center" wrapText="1"/>
    </xf>
    <xf numFmtId="0" fontId="0" fillId="88" borderId="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51" fillId="0" borderId="29" xfId="0" applyFont="1" applyFill="1" applyBorder="1" applyAlignment="1">
      <alignment horizontal="left" vertical="top" wrapText="1"/>
    </xf>
    <xf numFmtId="0" fontId="51" fillId="0" borderId="34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88" borderId="0" xfId="0" applyFont="1" applyFill="1" applyAlignment="1">
      <alignment horizontal="center" wrapText="1"/>
    </xf>
    <xf numFmtId="0" fontId="0" fillId="88" borderId="0" xfId="0" applyFont="1" applyFill="1" applyAlignment="1">
      <alignment horizont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1" fillId="88" borderId="0" xfId="0" applyFont="1" applyFill="1" applyAlignment="1">
      <alignment horizontal="center"/>
    </xf>
    <xf numFmtId="0" fontId="0" fillId="88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left" wrapText="1"/>
    </xf>
    <xf numFmtId="0" fontId="6" fillId="0" borderId="33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4" fillId="0" borderId="3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88" borderId="38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4" fillId="88" borderId="31" xfId="0" applyFont="1" applyFill="1" applyBorder="1" applyAlignment="1">
      <alignment horizontal="center" vertical="center" wrapText="1"/>
    </xf>
    <xf numFmtId="0" fontId="4" fillId="88" borderId="35" xfId="0" applyFont="1" applyFill="1" applyBorder="1" applyAlignment="1">
      <alignment horizontal="center" vertical="center" wrapText="1"/>
    </xf>
    <xf numFmtId="0" fontId="4" fillId="88" borderId="32" xfId="0" applyFont="1" applyFill="1" applyBorder="1" applyAlignment="1">
      <alignment horizontal="center" vertical="center"/>
    </xf>
    <xf numFmtId="0" fontId="3" fillId="88" borderId="33" xfId="0" applyFont="1" applyFill="1" applyBorder="1" applyAlignment="1">
      <alignment horizontal="center" vertical="center"/>
    </xf>
    <xf numFmtId="0" fontId="3" fillId="88" borderId="39" xfId="0" applyFont="1" applyFill="1" applyBorder="1" applyAlignment="1">
      <alignment horizontal="center" vertical="center"/>
    </xf>
    <xf numFmtId="0" fontId="3" fillId="88" borderId="36" xfId="0" applyFont="1" applyFill="1" applyBorder="1" applyAlignment="1">
      <alignment horizontal="center" vertical="center"/>
    </xf>
    <xf numFmtId="0" fontId="3" fillId="88" borderId="42" xfId="0" applyFont="1" applyFill="1" applyBorder="1" applyAlignment="1">
      <alignment horizontal="center" vertical="center"/>
    </xf>
    <xf numFmtId="0" fontId="3" fillId="88" borderId="41" xfId="0" applyFont="1" applyFill="1" applyBorder="1" applyAlignment="1">
      <alignment horizontal="center" vertical="center"/>
    </xf>
    <xf numFmtId="0" fontId="1" fillId="88" borderId="0" xfId="0" applyFont="1" applyFill="1" applyAlignment="1">
      <alignment horizontal="center" wrapText="1"/>
    </xf>
    <xf numFmtId="0" fontId="3" fillId="88" borderId="0" xfId="0" applyFont="1" applyFill="1" applyAlignment="1">
      <alignment wrapText="1"/>
    </xf>
    <xf numFmtId="0" fontId="4" fillId="88" borderId="28" xfId="0" applyFont="1" applyFill="1" applyBorder="1" applyAlignment="1">
      <alignment horizontal="center" vertical="center" wrapText="1"/>
    </xf>
    <xf numFmtId="0" fontId="0" fillId="88" borderId="28" xfId="0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88" borderId="30" xfId="0" applyFont="1" applyFill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4" fillId="88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4" fillId="88" borderId="34" xfId="0" applyFont="1" applyFill="1" applyBorder="1" applyAlignment="1">
      <alignment horizontal="left" wrapText="1"/>
    </xf>
    <xf numFmtId="0" fontId="4" fillId="88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4" fillId="88" borderId="3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33" xfId="988" applyFont="1" applyFill="1" applyBorder="1" applyAlignment="1">
      <alignment horizontal="left" vertical="center"/>
      <protection/>
    </xf>
    <xf numFmtId="0" fontId="0" fillId="0" borderId="33" xfId="988" applyFill="1" applyBorder="1" applyAlignment="1">
      <alignment horizontal="left" vertical="center"/>
      <protection/>
    </xf>
    <xf numFmtId="0" fontId="51" fillId="0" borderId="28" xfId="988" applyFont="1" applyBorder="1" applyAlignment="1">
      <alignment horizontal="center" vertical="center" wrapText="1"/>
      <protection/>
    </xf>
    <xf numFmtId="0" fontId="51" fillId="0" borderId="0" xfId="988" applyFont="1" applyAlignment="1">
      <alignment horizontal="center" vertical="center"/>
      <protection/>
    </xf>
    <xf numFmtId="0" fontId="51" fillId="0" borderId="0" xfId="988" applyFont="1" applyAlignment="1">
      <alignment vertical="center"/>
      <protection/>
    </xf>
    <xf numFmtId="0" fontId="51" fillId="0" borderId="31" xfId="988" applyFont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 vertical="center" wrapText="1"/>
    </xf>
    <xf numFmtId="49" fontId="3" fillId="88" borderId="30" xfId="0" applyNumberFormat="1" applyFont="1" applyFill="1" applyBorder="1" applyAlignment="1">
      <alignment horizontal="left" wrapText="1"/>
    </xf>
    <xf numFmtId="49" fontId="8" fillId="88" borderId="34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88" borderId="0" xfId="0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 wrapText="1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YL1 - Style1" xfId="1124"/>
    <cellStyle name="STYL1 - Style1 2" xfId="1125"/>
    <cellStyle name="STYL1 - Style1 3" xfId="1126"/>
    <cellStyle name="Stilius 1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26">
      <selection activeCell="A16" sqref="A16:G16"/>
    </sheetView>
  </sheetViews>
  <sheetFormatPr defaultColWidth="9.140625" defaultRowHeight="12.75"/>
  <cols>
    <col min="1" max="1" width="10.57421875" style="37" customWidth="1"/>
    <col min="2" max="2" width="3.140625" style="38" customWidth="1"/>
    <col min="3" max="3" width="2.7109375" style="38" customWidth="1"/>
    <col min="4" max="4" width="59.00390625" style="38" customWidth="1"/>
    <col min="5" max="5" width="7.7109375" style="36" customWidth="1"/>
    <col min="6" max="6" width="11.8515625" style="37" customWidth="1"/>
    <col min="7" max="7" width="12.8515625" style="37" customWidth="1"/>
    <col min="8" max="16384" width="9.140625" style="37" customWidth="1"/>
  </cols>
  <sheetData>
    <row r="1" spans="1:7" ht="12.75">
      <c r="A1" s="35"/>
      <c r="B1" s="36"/>
      <c r="C1" s="36"/>
      <c r="D1" s="36"/>
      <c r="E1" s="1"/>
      <c r="F1" s="35"/>
      <c r="G1" s="35"/>
    </row>
    <row r="2" spans="5:7" ht="12.75">
      <c r="E2" s="557" t="s">
        <v>62</v>
      </c>
      <c r="F2" s="558"/>
      <c r="G2" s="558"/>
    </row>
    <row r="3" spans="5:7" ht="12.75">
      <c r="E3" s="559" t="s">
        <v>35</v>
      </c>
      <c r="F3" s="560"/>
      <c r="G3" s="560"/>
    </row>
    <row r="5" spans="1:7" ht="12.75">
      <c r="A5" s="561" t="s">
        <v>148</v>
      </c>
      <c r="B5" s="567"/>
      <c r="C5" s="567"/>
      <c r="D5" s="567"/>
      <c r="E5" s="567"/>
      <c r="F5" s="566"/>
      <c r="G5" s="566"/>
    </row>
    <row r="6" spans="1:7" ht="12.75">
      <c r="A6" s="568"/>
      <c r="B6" s="568"/>
      <c r="C6" s="568"/>
      <c r="D6" s="568"/>
      <c r="E6" s="568"/>
      <c r="F6" s="568"/>
      <c r="G6" s="568"/>
    </row>
    <row r="7" spans="1:7" ht="12.75">
      <c r="A7" s="561" t="s">
        <v>711</v>
      </c>
      <c r="B7" s="562"/>
      <c r="C7" s="562"/>
      <c r="D7" s="562"/>
      <c r="E7" s="562"/>
      <c r="F7" s="563"/>
      <c r="G7" s="563"/>
    </row>
    <row r="8" spans="1:7" ht="12.75">
      <c r="A8" s="564" t="s">
        <v>187</v>
      </c>
      <c r="B8" s="565"/>
      <c r="C8" s="565"/>
      <c r="D8" s="565"/>
      <c r="E8" s="565"/>
      <c r="F8" s="566"/>
      <c r="G8" s="566"/>
    </row>
    <row r="9" spans="1:7" ht="12.75" customHeight="1">
      <c r="A9" s="564" t="s">
        <v>712</v>
      </c>
      <c r="B9" s="565"/>
      <c r="C9" s="565"/>
      <c r="D9" s="565"/>
      <c r="E9" s="565"/>
      <c r="F9" s="566"/>
      <c r="G9" s="566"/>
    </row>
    <row r="10" spans="1:7" ht="12.75">
      <c r="A10" s="556" t="s">
        <v>188</v>
      </c>
      <c r="B10" s="572"/>
      <c r="C10" s="572"/>
      <c r="D10" s="572"/>
      <c r="E10" s="572"/>
      <c r="F10" s="579"/>
      <c r="G10" s="579"/>
    </row>
    <row r="11" spans="1:7" ht="12.75">
      <c r="A11" s="579"/>
      <c r="B11" s="579"/>
      <c r="C11" s="579"/>
      <c r="D11" s="579"/>
      <c r="E11" s="579"/>
      <c r="F11" s="579"/>
      <c r="G11" s="579"/>
    </row>
    <row r="12" spans="1:5" ht="12.75">
      <c r="A12" s="578"/>
      <c r="B12" s="566"/>
      <c r="C12" s="566"/>
      <c r="D12" s="566"/>
      <c r="E12" s="566"/>
    </row>
    <row r="13" spans="1:7" ht="12.75">
      <c r="A13" s="561" t="s">
        <v>64</v>
      </c>
      <c r="B13" s="567"/>
      <c r="C13" s="567"/>
      <c r="D13" s="567"/>
      <c r="E13" s="567"/>
      <c r="F13" s="580"/>
      <c r="G13" s="580"/>
    </row>
    <row r="14" spans="1:7" ht="12.75">
      <c r="A14" s="561" t="s">
        <v>751</v>
      </c>
      <c r="B14" s="567"/>
      <c r="C14" s="567"/>
      <c r="D14" s="567"/>
      <c r="E14" s="567"/>
      <c r="F14" s="580"/>
      <c r="G14" s="580"/>
    </row>
    <row r="15" spans="1:7" ht="12.75">
      <c r="A15" s="39"/>
      <c r="B15" s="40"/>
      <c r="C15" s="40"/>
      <c r="D15" s="40"/>
      <c r="E15" s="40"/>
      <c r="F15" s="43"/>
      <c r="G15" s="43"/>
    </row>
    <row r="16" spans="1:7" ht="12.75">
      <c r="A16" s="564" t="s">
        <v>758</v>
      </c>
      <c r="B16" s="581"/>
      <c r="C16" s="581"/>
      <c r="D16" s="581"/>
      <c r="E16" s="581"/>
      <c r="F16" s="582"/>
      <c r="G16" s="582"/>
    </row>
    <row r="17" spans="1:7" ht="12.75">
      <c r="A17" s="564" t="s">
        <v>65</v>
      </c>
      <c r="B17" s="564"/>
      <c r="C17" s="564"/>
      <c r="D17" s="564"/>
      <c r="E17" s="564"/>
      <c r="F17" s="582"/>
      <c r="G17" s="582"/>
    </row>
    <row r="18" spans="1:7" ht="12.75" customHeight="1">
      <c r="A18" s="39"/>
      <c r="B18" s="42"/>
      <c r="C18" s="42"/>
      <c r="D18" s="584" t="s">
        <v>232</v>
      </c>
      <c r="E18" s="584"/>
      <c r="F18" s="584"/>
      <c r="G18" s="584"/>
    </row>
    <row r="19" spans="1:7" ht="67.5" customHeight="1">
      <c r="A19" s="5" t="s">
        <v>31</v>
      </c>
      <c r="B19" s="573" t="s">
        <v>66</v>
      </c>
      <c r="C19" s="574"/>
      <c r="D19" s="575"/>
      <c r="E19" s="44" t="s">
        <v>67</v>
      </c>
      <c r="F19" s="45" t="s">
        <v>68</v>
      </c>
      <c r="G19" s="45" t="s">
        <v>69</v>
      </c>
    </row>
    <row r="20" spans="1:7" s="38" customFormat="1" ht="12.75" customHeight="1">
      <c r="A20" s="45" t="s">
        <v>70</v>
      </c>
      <c r="B20" s="46" t="s">
        <v>71</v>
      </c>
      <c r="C20" s="47"/>
      <c r="D20" s="48"/>
      <c r="E20" s="49"/>
      <c r="F20" s="483">
        <f>F27+F21</f>
        <v>81261.64</v>
      </c>
      <c r="G20" s="483">
        <f>G27+G21</f>
        <v>89514.64</v>
      </c>
    </row>
    <row r="21" spans="1:7" s="38" customFormat="1" ht="12.75" customHeight="1">
      <c r="A21" s="51" t="s">
        <v>72</v>
      </c>
      <c r="B21" s="52" t="s">
        <v>73</v>
      </c>
      <c r="C21" s="53"/>
      <c r="D21" s="54"/>
      <c r="E21" s="49"/>
      <c r="F21" s="50"/>
      <c r="G21" s="50"/>
    </row>
    <row r="22" spans="1:7" s="38" customFormat="1" ht="12.75" customHeight="1">
      <c r="A22" s="12" t="s">
        <v>83</v>
      </c>
      <c r="B22" s="13"/>
      <c r="C22" s="29" t="s">
        <v>149</v>
      </c>
      <c r="D22" s="55"/>
      <c r="E22" s="56"/>
      <c r="F22" s="50"/>
      <c r="G22" s="50"/>
    </row>
    <row r="23" spans="1:7" s="38" customFormat="1" ht="12.75" customHeight="1">
      <c r="A23" s="12" t="s">
        <v>84</v>
      </c>
      <c r="B23" s="13"/>
      <c r="C23" s="29" t="s">
        <v>150</v>
      </c>
      <c r="D23" s="30"/>
      <c r="E23" s="57"/>
      <c r="F23" s="50"/>
      <c r="G23" s="50"/>
    </row>
    <row r="24" spans="1:7" s="38" customFormat="1" ht="12.75" customHeight="1">
      <c r="A24" s="12" t="s">
        <v>116</v>
      </c>
      <c r="B24" s="13"/>
      <c r="C24" s="29" t="s">
        <v>151</v>
      </c>
      <c r="D24" s="30"/>
      <c r="E24" s="57"/>
      <c r="F24" s="50"/>
      <c r="G24" s="50"/>
    </row>
    <row r="25" spans="1:7" s="38" customFormat="1" ht="12.75" customHeight="1">
      <c r="A25" s="12" t="s">
        <v>152</v>
      </c>
      <c r="B25" s="13"/>
      <c r="C25" s="29" t="s">
        <v>153</v>
      </c>
      <c r="D25" s="30"/>
      <c r="E25" s="15"/>
      <c r="F25" s="50"/>
      <c r="G25" s="50"/>
    </row>
    <row r="26" spans="1:7" s="38" customFormat="1" ht="12.75" customHeight="1">
      <c r="A26" s="58" t="s">
        <v>154</v>
      </c>
      <c r="B26" s="13"/>
      <c r="C26" s="59" t="s">
        <v>155</v>
      </c>
      <c r="D26" s="55"/>
      <c r="E26" s="15"/>
      <c r="F26" s="50"/>
      <c r="G26" s="50"/>
    </row>
    <row r="27" spans="1:7" s="38" customFormat="1" ht="12.75" customHeight="1">
      <c r="A27" s="60" t="s">
        <v>74</v>
      </c>
      <c r="B27" s="61" t="s">
        <v>75</v>
      </c>
      <c r="C27" s="62"/>
      <c r="D27" s="63"/>
      <c r="E27" s="15"/>
      <c r="F27" s="50">
        <f>F29+F30+F32+F35+F36</f>
        <v>81261.64</v>
      </c>
      <c r="G27" s="50">
        <v>89514.64</v>
      </c>
    </row>
    <row r="28" spans="1:7" s="38" customFormat="1" ht="12.75" customHeight="1">
      <c r="A28" s="12" t="s">
        <v>119</v>
      </c>
      <c r="B28" s="13"/>
      <c r="C28" s="29" t="s">
        <v>156</v>
      </c>
      <c r="D28" s="30"/>
      <c r="E28" s="57"/>
      <c r="F28" s="50"/>
      <c r="G28" s="50"/>
    </row>
    <row r="29" spans="1:7" s="38" customFormat="1" ht="12.75" customHeight="1">
      <c r="A29" s="12" t="s">
        <v>121</v>
      </c>
      <c r="B29" s="13"/>
      <c r="C29" s="29" t="s">
        <v>157</v>
      </c>
      <c r="D29" s="30"/>
      <c r="E29" s="57"/>
      <c r="F29" s="50">
        <v>71861.81</v>
      </c>
      <c r="G29" s="50">
        <v>73572.65</v>
      </c>
    </row>
    <row r="30" spans="1:7" s="38" customFormat="1" ht="12.75" customHeight="1">
      <c r="A30" s="12" t="s">
        <v>123</v>
      </c>
      <c r="B30" s="13"/>
      <c r="C30" s="29" t="s">
        <v>158</v>
      </c>
      <c r="D30" s="30"/>
      <c r="E30" s="57"/>
      <c r="F30" s="50">
        <v>6197.75</v>
      </c>
      <c r="G30" s="50">
        <v>6858.95</v>
      </c>
    </row>
    <row r="31" spans="1:7" s="38" customFormat="1" ht="12.75" customHeight="1">
      <c r="A31" s="12" t="s">
        <v>125</v>
      </c>
      <c r="B31" s="13"/>
      <c r="C31" s="29" t="s">
        <v>159</v>
      </c>
      <c r="D31" s="30"/>
      <c r="E31" s="57"/>
      <c r="F31" s="50"/>
      <c r="G31" s="50"/>
    </row>
    <row r="32" spans="1:7" s="38" customFormat="1" ht="12.75" customHeight="1">
      <c r="A32" s="12" t="s">
        <v>127</v>
      </c>
      <c r="B32" s="13"/>
      <c r="C32" s="29" t="s">
        <v>160</v>
      </c>
      <c r="D32" s="30"/>
      <c r="E32" s="57"/>
      <c r="F32" s="50">
        <v>0</v>
      </c>
      <c r="G32" s="50">
        <v>4080.92</v>
      </c>
    </row>
    <row r="33" spans="1:7" s="38" customFormat="1" ht="12.75" customHeight="1">
      <c r="A33" s="12" t="s">
        <v>129</v>
      </c>
      <c r="B33" s="13"/>
      <c r="C33" s="29" t="s">
        <v>161</v>
      </c>
      <c r="D33" s="30"/>
      <c r="E33" s="57"/>
      <c r="F33" s="50"/>
      <c r="G33" s="50"/>
    </row>
    <row r="34" spans="1:7" s="38" customFormat="1" ht="12.75" customHeight="1">
      <c r="A34" s="12" t="s">
        <v>131</v>
      </c>
      <c r="B34" s="13"/>
      <c r="C34" s="29" t="s">
        <v>162</v>
      </c>
      <c r="D34" s="30"/>
      <c r="E34" s="57"/>
      <c r="F34" s="50"/>
      <c r="G34" s="50"/>
    </row>
    <row r="35" spans="1:7" s="38" customFormat="1" ht="12.75" customHeight="1">
      <c r="A35" s="12" t="s">
        <v>133</v>
      </c>
      <c r="B35" s="13"/>
      <c r="C35" s="29" t="s">
        <v>163</v>
      </c>
      <c r="D35" s="30"/>
      <c r="E35" s="57"/>
      <c r="F35" s="50">
        <v>1050.25</v>
      </c>
      <c r="G35" s="50">
        <v>2272.02</v>
      </c>
    </row>
    <row r="36" spans="1:7" s="38" customFormat="1" ht="12.75" customHeight="1">
      <c r="A36" s="12" t="s">
        <v>164</v>
      </c>
      <c r="B36" s="22"/>
      <c r="C36" s="24" t="s">
        <v>189</v>
      </c>
      <c r="D36" s="14"/>
      <c r="E36" s="57"/>
      <c r="F36" s="484">
        <v>2151.83</v>
      </c>
      <c r="G36" s="50">
        <v>2730.1</v>
      </c>
    </row>
    <row r="37" spans="1:7" s="38" customFormat="1" ht="12.75" customHeight="1">
      <c r="A37" s="12" t="s">
        <v>136</v>
      </c>
      <c r="B37" s="13"/>
      <c r="C37" s="29" t="s">
        <v>165</v>
      </c>
      <c r="D37" s="30"/>
      <c r="E37" s="15"/>
      <c r="F37" s="50"/>
      <c r="G37" s="50"/>
    </row>
    <row r="38" spans="1:7" s="38" customFormat="1" ht="12.75" customHeight="1">
      <c r="A38" s="51" t="s">
        <v>76</v>
      </c>
      <c r="B38" s="64" t="s">
        <v>77</v>
      </c>
      <c r="C38" s="64"/>
      <c r="D38" s="15"/>
      <c r="E38" s="15"/>
      <c r="F38" s="50"/>
      <c r="G38" s="50"/>
    </row>
    <row r="39" spans="1:7" s="34" customFormat="1" ht="12.75" customHeight="1">
      <c r="A39" s="10" t="s">
        <v>78</v>
      </c>
      <c r="B39" s="11" t="s">
        <v>166</v>
      </c>
      <c r="C39" s="11"/>
      <c r="D39" s="21"/>
      <c r="E39" s="65"/>
      <c r="F39" s="9"/>
      <c r="G39" s="9"/>
    </row>
    <row r="40" spans="1:7" s="38" customFormat="1" ht="12.75" customHeight="1">
      <c r="A40" s="45" t="s">
        <v>79</v>
      </c>
      <c r="B40" s="46" t="s">
        <v>167</v>
      </c>
      <c r="C40" s="47"/>
      <c r="D40" s="48"/>
      <c r="E40" s="57"/>
      <c r="F40" s="50"/>
      <c r="G40" s="50"/>
    </row>
    <row r="41" spans="1:7" s="38" customFormat="1" ht="12.75" customHeight="1">
      <c r="A41" s="5" t="s">
        <v>80</v>
      </c>
      <c r="B41" s="6" t="s">
        <v>81</v>
      </c>
      <c r="C41" s="66"/>
      <c r="D41" s="7"/>
      <c r="E41" s="15"/>
      <c r="F41" s="483">
        <f>F42+F48+F49+F57</f>
        <v>46197.3</v>
      </c>
      <c r="G41" s="483">
        <f>G42+G48+G49+G57</f>
        <v>39311.310000000005</v>
      </c>
    </row>
    <row r="42" spans="1:7" s="38" customFormat="1" ht="12.75" customHeight="1">
      <c r="A42" s="10" t="s">
        <v>72</v>
      </c>
      <c r="B42" s="16" t="s">
        <v>82</v>
      </c>
      <c r="C42" s="19"/>
      <c r="D42" s="17"/>
      <c r="E42" s="15"/>
      <c r="F42" s="50">
        <f>F43+F44+F45+F46+F47</f>
        <v>45.08</v>
      </c>
      <c r="G42" s="50">
        <v>1533.85</v>
      </c>
    </row>
    <row r="43" spans="1:7" s="38" customFormat="1" ht="12.75" customHeight="1">
      <c r="A43" s="18" t="s">
        <v>83</v>
      </c>
      <c r="B43" s="22"/>
      <c r="C43" s="24" t="s">
        <v>168</v>
      </c>
      <c r="D43" s="14"/>
      <c r="E43" s="57"/>
      <c r="F43" s="50"/>
      <c r="G43" s="50"/>
    </row>
    <row r="44" spans="1:7" s="38" customFormat="1" ht="12.75" customHeight="1">
      <c r="A44" s="18" t="s">
        <v>84</v>
      </c>
      <c r="B44" s="22"/>
      <c r="C44" s="24" t="s">
        <v>169</v>
      </c>
      <c r="D44" s="14"/>
      <c r="E44" s="57"/>
      <c r="F44" s="50">
        <v>45.08</v>
      </c>
      <c r="G44" s="50">
        <v>1533.85</v>
      </c>
    </row>
    <row r="45" spans="1:7" s="38" customFormat="1" ht="12.75">
      <c r="A45" s="18" t="s">
        <v>116</v>
      </c>
      <c r="B45" s="22"/>
      <c r="C45" s="24" t="s">
        <v>170</v>
      </c>
      <c r="D45" s="14"/>
      <c r="E45" s="57"/>
      <c r="F45" s="50"/>
      <c r="G45" s="50"/>
    </row>
    <row r="46" spans="1:7" s="38" customFormat="1" ht="12.75">
      <c r="A46" s="18" t="s">
        <v>152</v>
      </c>
      <c r="B46" s="22"/>
      <c r="C46" s="24" t="s">
        <v>171</v>
      </c>
      <c r="D46" s="14"/>
      <c r="E46" s="57"/>
      <c r="F46" s="50"/>
      <c r="G46" s="50"/>
    </row>
    <row r="47" spans="1:7" s="38" customFormat="1" ht="12.75" customHeight="1">
      <c r="A47" s="18" t="s">
        <v>154</v>
      </c>
      <c r="B47" s="66"/>
      <c r="C47" s="588" t="s">
        <v>85</v>
      </c>
      <c r="D47" s="589"/>
      <c r="E47" s="57"/>
      <c r="F47" s="50"/>
      <c r="G47" s="50"/>
    </row>
    <row r="48" spans="1:7" s="38" customFormat="1" ht="12.75" customHeight="1">
      <c r="A48" s="10" t="s">
        <v>74</v>
      </c>
      <c r="B48" s="25" t="s">
        <v>86</v>
      </c>
      <c r="C48" s="67"/>
      <c r="D48" s="26"/>
      <c r="E48" s="15"/>
      <c r="F48" s="50">
        <v>136.6</v>
      </c>
      <c r="G48" s="50">
        <v>63.76</v>
      </c>
    </row>
    <row r="49" spans="1:7" s="38" customFormat="1" ht="12.75" customHeight="1">
      <c r="A49" s="10" t="s">
        <v>76</v>
      </c>
      <c r="B49" s="16" t="s">
        <v>87</v>
      </c>
      <c r="C49" s="19"/>
      <c r="D49" s="17"/>
      <c r="E49" s="15"/>
      <c r="F49" s="484">
        <f>F53+F54+F55</f>
        <v>39146.21</v>
      </c>
      <c r="G49" s="50">
        <v>37196.4</v>
      </c>
    </row>
    <row r="50" spans="1:7" s="38" customFormat="1" ht="12.75" customHeight="1">
      <c r="A50" s="18" t="s">
        <v>88</v>
      </c>
      <c r="B50" s="19"/>
      <c r="C50" s="68" t="s">
        <v>89</v>
      </c>
      <c r="D50" s="20"/>
      <c r="E50" s="15"/>
      <c r="F50" s="50"/>
      <c r="G50" s="50"/>
    </row>
    <row r="51" spans="1:7" s="38" customFormat="1" ht="12.75" customHeight="1">
      <c r="A51" s="69" t="s">
        <v>90</v>
      </c>
      <c r="B51" s="22"/>
      <c r="C51" s="24" t="s">
        <v>91</v>
      </c>
      <c r="D51" s="70"/>
      <c r="E51" s="71"/>
      <c r="F51" s="72"/>
      <c r="G51" s="72"/>
    </row>
    <row r="52" spans="1:7" s="38" customFormat="1" ht="12.75" customHeight="1">
      <c r="A52" s="18" t="s">
        <v>92</v>
      </c>
      <c r="B52" s="22"/>
      <c r="C52" s="24" t="s">
        <v>93</v>
      </c>
      <c r="D52" s="14"/>
      <c r="E52" s="73"/>
      <c r="F52" s="50"/>
      <c r="G52" s="50"/>
    </row>
    <row r="53" spans="1:7" s="38" customFormat="1" ht="12.75" customHeight="1">
      <c r="A53" s="18" t="s">
        <v>94</v>
      </c>
      <c r="B53" s="22"/>
      <c r="C53" s="588" t="s">
        <v>95</v>
      </c>
      <c r="D53" s="589"/>
      <c r="E53" s="73"/>
      <c r="F53" s="50">
        <v>9.06</v>
      </c>
      <c r="G53" s="50">
        <v>9.06</v>
      </c>
    </row>
    <row r="54" spans="1:7" s="38" customFormat="1" ht="12.75" customHeight="1">
      <c r="A54" s="18" t="s">
        <v>96</v>
      </c>
      <c r="B54" s="22"/>
      <c r="C54" s="24" t="s">
        <v>97</v>
      </c>
      <c r="D54" s="14"/>
      <c r="E54" s="73"/>
      <c r="F54" s="50">
        <v>38890.25</v>
      </c>
      <c r="G54" s="50">
        <v>37077.36</v>
      </c>
    </row>
    <row r="55" spans="1:7" s="38" customFormat="1" ht="12.75" customHeight="1">
      <c r="A55" s="18" t="s">
        <v>98</v>
      </c>
      <c r="B55" s="22"/>
      <c r="C55" s="24" t="s">
        <v>99</v>
      </c>
      <c r="D55" s="14"/>
      <c r="E55" s="15"/>
      <c r="F55" s="50">
        <v>246.9</v>
      </c>
      <c r="G55" s="484">
        <v>109.98</v>
      </c>
    </row>
    <row r="56" spans="1:7" s="38" customFormat="1" ht="12.75" customHeight="1">
      <c r="A56" s="10" t="s">
        <v>78</v>
      </c>
      <c r="B56" s="11" t="s">
        <v>100</v>
      </c>
      <c r="C56" s="11"/>
      <c r="D56" s="21"/>
      <c r="E56" s="73"/>
      <c r="F56" s="50"/>
      <c r="G56" s="50"/>
    </row>
    <row r="57" spans="1:7" s="38" customFormat="1" ht="12.75" customHeight="1">
      <c r="A57" s="10" t="s">
        <v>101</v>
      </c>
      <c r="B57" s="11" t="s">
        <v>102</v>
      </c>
      <c r="C57" s="11"/>
      <c r="D57" s="21"/>
      <c r="E57" s="15"/>
      <c r="F57" s="484">
        <v>6869.41</v>
      </c>
      <c r="G57" s="50">
        <v>517.3</v>
      </c>
    </row>
    <row r="58" spans="1:7" s="38" customFormat="1" ht="12.75" customHeight="1">
      <c r="A58" s="51"/>
      <c r="B58" s="61" t="s">
        <v>103</v>
      </c>
      <c r="C58" s="62"/>
      <c r="D58" s="63"/>
      <c r="E58" s="15"/>
      <c r="F58" s="483">
        <f>F20+F40+F41</f>
        <v>127458.94</v>
      </c>
      <c r="G58" s="483">
        <f>G20+G40+G41</f>
        <v>128825.95000000001</v>
      </c>
    </row>
    <row r="59" spans="1:7" s="38" customFormat="1" ht="12.75" customHeight="1">
      <c r="A59" s="45" t="s">
        <v>104</v>
      </c>
      <c r="B59" s="46" t="s">
        <v>105</v>
      </c>
      <c r="C59" s="46"/>
      <c r="D59" s="74"/>
      <c r="E59" s="15"/>
      <c r="F59" s="483">
        <f>F60+F61+F62+F63</f>
        <v>88233.19</v>
      </c>
      <c r="G59" s="483">
        <f>G60+G61+G62+G63</f>
        <v>90856.48999999999</v>
      </c>
    </row>
    <row r="60" spans="1:7" s="38" customFormat="1" ht="12.75" customHeight="1">
      <c r="A60" s="51" t="s">
        <v>72</v>
      </c>
      <c r="B60" s="64" t="s">
        <v>106</v>
      </c>
      <c r="C60" s="64"/>
      <c r="D60" s="15"/>
      <c r="E60" s="15"/>
      <c r="F60" s="50">
        <v>2044.6</v>
      </c>
      <c r="G60" s="50">
        <v>3542.12</v>
      </c>
    </row>
    <row r="61" spans="1:7" s="38" customFormat="1" ht="12.75" customHeight="1">
      <c r="A61" s="60" t="s">
        <v>74</v>
      </c>
      <c r="B61" s="61" t="s">
        <v>107</v>
      </c>
      <c r="C61" s="62"/>
      <c r="D61" s="63"/>
      <c r="E61" s="75"/>
      <c r="F61" s="76">
        <v>78665.27</v>
      </c>
      <c r="G61" s="76">
        <v>85516.29</v>
      </c>
    </row>
    <row r="62" spans="1:7" s="38" customFormat="1" ht="12.75" customHeight="1">
      <c r="A62" s="51" t="s">
        <v>76</v>
      </c>
      <c r="B62" s="590" t="s">
        <v>108</v>
      </c>
      <c r="C62" s="591"/>
      <c r="D62" s="592"/>
      <c r="E62" s="15"/>
      <c r="F62" s="50">
        <v>6602.37</v>
      </c>
      <c r="G62" s="50">
        <v>1280.78</v>
      </c>
    </row>
    <row r="63" spans="1:7" s="38" customFormat="1" ht="12.75" customHeight="1">
      <c r="A63" s="51" t="s">
        <v>109</v>
      </c>
      <c r="B63" s="64" t="s">
        <v>110</v>
      </c>
      <c r="C63" s="13"/>
      <c r="D63" s="49"/>
      <c r="E63" s="15"/>
      <c r="F63" s="484">
        <v>920.95</v>
      </c>
      <c r="G63" s="50">
        <v>517.3</v>
      </c>
    </row>
    <row r="64" spans="1:7" s="38" customFormat="1" ht="12.75" customHeight="1">
      <c r="A64" s="45" t="s">
        <v>111</v>
      </c>
      <c r="B64" s="46" t="s">
        <v>112</v>
      </c>
      <c r="C64" s="47"/>
      <c r="D64" s="48"/>
      <c r="E64" s="15"/>
      <c r="F64" s="485">
        <f>F80+F81+F82</f>
        <v>39216.69</v>
      </c>
      <c r="G64" s="483">
        <f>G80+G81+G82</f>
        <v>37960.4</v>
      </c>
    </row>
    <row r="65" spans="1:7" s="38" customFormat="1" ht="12.75" customHeight="1">
      <c r="A65" s="51" t="s">
        <v>72</v>
      </c>
      <c r="B65" s="52" t="s">
        <v>113</v>
      </c>
      <c r="C65" s="77"/>
      <c r="D65" s="78"/>
      <c r="E65" s="15"/>
      <c r="F65" s="50"/>
      <c r="G65" s="50"/>
    </row>
    <row r="66" spans="1:7" s="38" customFormat="1" ht="12.75">
      <c r="A66" s="12" t="s">
        <v>83</v>
      </c>
      <c r="B66" s="79"/>
      <c r="C66" s="29" t="s">
        <v>114</v>
      </c>
      <c r="D66" s="80"/>
      <c r="E66" s="73"/>
      <c r="F66" s="50"/>
      <c r="G66" s="50"/>
    </row>
    <row r="67" spans="1:7" s="38" customFormat="1" ht="12.75" customHeight="1">
      <c r="A67" s="12" t="s">
        <v>84</v>
      </c>
      <c r="B67" s="13"/>
      <c r="C67" s="29" t="s">
        <v>115</v>
      </c>
      <c r="D67" s="30"/>
      <c r="E67" s="15"/>
      <c r="F67" s="50"/>
      <c r="G67" s="50"/>
    </row>
    <row r="68" spans="1:7" s="38" customFormat="1" ht="12.75" customHeight="1">
      <c r="A68" s="12" t="s">
        <v>172</v>
      </c>
      <c r="B68" s="13"/>
      <c r="C68" s="29" t="s">
        <v>117</v>
      </c>
      <c r="D68" s="30"/>
      <c r="E68" s="81"/>
      <c r="F68" s="50"/>
      <c r="G68" s="50"/>
    </row>
    <row r="69" spans="1:7" s="3" customFormat="1" ht="12.75" customHeight="1">
      <c r="A69" s="10" t="s">
        <v>74</v>
      </c>
      <c r="B69" s="27" t="s">
        <v>118</v>
      </c>
      <c r="C69" s="82"/>
      <c r="D69" s="28"/>
      <c r="E69" s="21"/>
      <c r="F69" s="9"/>
      <c r="G69" s="9"/>
    </row>
    <row r="70" spans="1:7" s="38" customFormat="1" ht="12.75" customHeight="1">
      <c r="A70" s="12" t="s">
        <v>119</v>
      </c>
      <c r="B70" s="13"/>
      <c r="C70" s="29" t="s">
        <v>120</v>
      </c>
      <c r="D70" s="55"/>
      <c r="E70" s="15"/>
      <c r="F70" s="50"/>
      <c r="G70" s="50"/>
    </row>
    <row r="71" spans="1:7" s="38" customFormat="1" ht="12.75" customHeight="1">
      <c r="A71" s="12" t="s">
        <v>121</v>
      </c>
      <c r="B71" s="79"/>
      <c r="C71" s="29" t="s">
        <v>122</v>
      </c>
      <c r="D71" s="80"/>
      <c r="E71" s="73"/>
      <c r="F71" s="50"/>
      <c r="G71" s="50"/>
    </row>
    <row r="72" spans="1:7" s="38" customFormat="1" ht="12.75">
      <c r="A72" s="12" t="s">
        <v>123</v>
      </c>
      <c r="B72" s="79"/>
      <c r="C72" s="29" t="s">
        <v>124</v>
      </c>
      <c r="D72" s="80"/>
      <c r="E72" s="73"/>
      <c r="F72" s="50"/>
      <c r="G72" s="50"/>
    </row>
    <row r="73" spans="1:7" s="38" customFormat="1" ht="12.75">
      <c r="A73" s="83" t="s">
        <v>125</v>
      </c>
      <c r="B73" s="19"/>
      <c r="C73" s="84" t="s">
        <v>126</v>
      </c>
      <c r="D73" s="20"/>
      <c r="E73" s="73"/>
      <c r="F73" s="50"/>
      <c r="G73" s="50"/>
    </row>
    <row r="74" spans="1:7" s="38" customFormat="1" ht="12.75">
      <c r="A74" s="51" t="s">
        <v>127</v>
      </c>
      <c r="B74" s="59"/>
      <c r="C74" s="59" t="s">
        <v>128</v>
      </c>
      <c r="D74" s="55"/>
      <c r="E74" s="85"/>
      <c r="F74" s="50"/>
      <c r="G74" s="50"/>
    </row>
    <row r="75" spans="1:7" s="38" customFormat="1" ht="12.75" customHeight="1">
      <c r="A75" s="86" t="s">
        <v>129</v>
      </c>
      <c r="B75" s="82"/>
      <c r="C75" s="87" t="s">
        <v>130</v>
      </c>
      <c r="D75" s="32"/>
      <c r="E75" s="15"/>
      <c r="F75" s="50"/>
      <c r="G75" s="50"/>
    </row>
    <row r="76" spans="1:7" s="38" customFormat="1" ht="12.75" customHeight="1">
      <c r="A76" s="18" t="s">
        <v>173</v>
      </c>
      <c r="B76" s="22"/>
      <c r="C76" s="70"/>
      <c r="D76" s="14" t="s">
        <v>174</v>
      </c>
      <c r="E76" s="73"/>
      <c r="F76" s="50"/>
      <c r="G76" s="50"/>
    </row>
    <row r="77" spans="1:7" s="38" customFormat="1" ht="12.75" customHeight="1">
      <c r="A77" s="18" t="s">
        <v>175</v>
      </c>
      <c r="B77" s="22"/>
      <c r="C77" s="70"/>
      <c r="D77" s="14" t="s">
        <v>176</v>
      </c>
      <c r="E77" s="57"/>
      <c r="F77" s="50"/>
      <c r="G77" s="50"/>
    </row>
    <row r="78" spans="1:7" s="38" customFormat="1" ht="12.75" customHeight="1">
      <c r="A78" s="18" t="s">
        <v>131</v>
      </c>
      <c r="B78" s="67"/>
      <c r="C78" s="88" t="s">
        <v>132</v>
      </c>
      <c r="D78" s="89"/>
      <c r="E78" s="57"/>
      <c r="F78" s="50"/>
      <c r="G78" s="50"/>
    </row>
    <row r="79" spans="1:7" s="38" customFormat="1" ht="12.75" customHeight="1">
      <c r="A79" s="18" t="s">
        <v>133</v>
      </c>
      <c r="B79" s="90"/>
      <c r="C79" s="24" t="s">
        <v>134</v>
      </c>
      <c r="D79" s="91"/>
      <c r="E79" s="73"/>
      <c r="F79" s="50"/>
      <c r="G79" s="50"/>
    </row>
    <row r="80" spans="1:7" s="38" customFormat="1" ht="12.75" customHeight="1">
      <c r="A80" s="18" t="s">
        <v>164</v>
      </c>
      <c r="B80" s="13"/>
      <c r="C80" s="29" t="s">
        <v>135</v>
      </c>
      <c r="D80" s="30"/>
      <c r="E80" s="73"/>
      <c r="F80" s="50">
        <v>16159.55</v>
      </c>
      <c r="G80" s="50">
        <v>14628.67</v>
      </c>
    </row>
    <row r="81" spans="1:7" s="38" customFormat="1" ht="12.75" customHeight="1">
      <c r="A81" s="18" t="s">
        <v>136</v>
      </c>
      <c r="B81" s="13"/>
      <c r="C81" s="29" t="s">
        <v>177</v>
      </c>
      <c r="D81" s="30"/>
      <c r="E81" s="73"/>
      <c r="F81" s="50">
        <v>1851.23</v>
      </c>
      <c r="G81" s="50">
        <v>2486.69</v>
      </c>
    </row>
    <row r="82" spans="1:7" s="38" customFormat="1" ht="12.75" customHeight="1">
      <c r="A82" s="12" t="s">
        <v>138</v>
      </c>
      <c r="B82" s="22"/>
      <c r="C82" s="24" t="s">
        <v>137</v>
      </c>
      <c r="D82" s="14"/>
      <c r="E82" s="73"/>
      <c r="F82" s="50">
        <v>21205.91</v>
      </c>
      <c r="G82" s="50">
        <v>20845.04</v>
      </c>
    </row>
    <row r="83" spans="1:7" s="38" customFormat="1" ht="12.75" customHeight="1">
      <c r="A83" s="12" t="s">
        <v>178</v>
      </c>
      <c r="B83" s="13"/>
      <c r="C83" s="29" t="s">
        <v>139</v>
      </c>
      <c r="D83" s="30"/>
      <c r="E83" s="81"/>
      <c r="F83" s="50"/>
      <c r="G83" s="50"/>
    </row>
    <row r="84" spans="1:7" s="38" customFormat="1" ht="12.75" customHeight="1">
      <c r="A84" s="45" t="s">
        <v>140</v>
      </c>
      <c r="B84" s="92" t="s">
        <v>141</v>
      </c>
      <c r="C84" s="93"/>
      <c r="D84" s="94"/>
      <c r="E84" s="81"/>
      <c r="F84" s="483">
        <f>F90</f>
        <v>9.06</v>
      </c>
      <c r="G84" s="483">
        <v>9.06</v>
      </c>
    </row>
    <row r="85" spans="1:7" s="38" customFormat="1" ht="12.75" customHeight="1">
      <c r="A85" s="51" t="s">
        <v>72</v>
      </c>
      <c r="B85" s="64" t="s">
        <v>179</v>
      </c>
      <c r="C85" s="13"/>
      <c r="D85" s="49"/>
      <c r="E85" s="81"/>
      <c r="F85" s="50"/>
      <c r="G85" s="50"/>
    </row>
    <row r="86" spans="1:7" s="38" customFormat="1" ht="12.75" customHeight="1">
      <c r="A86" s="51" t="s">
        <v>74</v>
      </c>
      <c r="B86" s="52" t="s">
        <v>142</v>
      </c>
      <c r="C86" s="77"/>
      <c r="D86" s="78"/>
      <c r="E86" s="15"/>
      <c r="F86" s="50"/>
      <c r="G86" s="50"/>
    </row>
    <row r="87" spans="1:7" s="38" customFormat="1" ht="12.75" customHeight="1">
      <c r="A87" s="12" t="s">
        <v>119</v>
      </c>
      <c r="B87" s="13"/>
      <c r="C87" s="29" t="s">
        <v>180</v>
      </c>
      <c r="D87" s="30"/>
      <c r="E87" s="15"/>
      <c r="F87" s="50"/>
      <c r="G87" s="50"/>
    </row>
    <row r="88" spans="1:7" s="38" customFormat="1" ht="12.75" customHeight="1">
      <c r="A88" s="12" t="s">
        <v>121</v>
      </c>
      <c r="B88" s="13"/>
      <c r="C88" s="29" t="s">
        <v>181</v>
      </c>
      <c r="D88" s="30"/>
      <c r="E88" s="15"/>
      <c r="F88" s="50"/>
      <c r="G88" s="50"/>
    </row>
    <row r="89" spans="1:7" s="38" customFormat="1" ht="12.75" customHeight="1">
      <c r="A89" s="10" t="s">
        <v>76</v>
      </c>
      <c r="B89" s="70" t="s">
        <v>143</v>
      </c>
      <c r="C89" s="70"/>
      <c r="D89" s="23"/>
      <c r="E89" s="15"/>
      <c r="F89" s="50"/>
      <c r="G89" s="50"/>
    </row>
    <row r="90" spans="1:7" s="38" customFormat="1" ht="12.75" customHeight="1">
      <c r="A90" s="60" t="s">
        <v>78</v>
      </c>
      <c r="B90" s="61" t="s">
        <v>144</v>
      </c>
      <c r="C90" s="62"/>
      <c r="D90" s="63"/>
      <c r="E90" s="15"/>
      <c r="F90" s="50">
        <v>9.06</v>
      </c>
      <c r="G90" s="50">
        <v>9.06</v>
      </c>
    </row>
    <row r="91" spans="1:7" s="38" customFormat="1" ht="12.75" customHeight="1">
      <c r="A91" s="12" t="s">
        <v>182</v>
      </c>
      <c r="B91" s="47"/>
      <c r="C91" s="29" t="s">
        <v>145</v>
      </c>
      <c r="D91" s="95"/>
      <c r="E91" s="57"/>
      <c r="F91" s="50">
        <v>0</v>
      </c>
      <c r="G91" s="50">
        <v>-1.06</v>
      </c>
    </row>
    <row r="92" spans="1:7" s="38" customFormat="1" ht="12.75" customHeight="1">
      <c r="A92" s="12" t="s">
        <v>183</v>
      </c>
      <c r="B92" s="47"/>
      <c r="C92" s="29" t="s">
        <v>146</v>
      </c>
      <c r="D92" s="95"/>
      <c r="E92" s="57"/>
      <c r="F92" s="50">
        <v>9.06</v>
      </c>
      <c r="G92" s="50">
        <v>10.12</v>
      </c>
    </row>
    <row r="93" spans="1:7" s="38" customFormat="1" ht="12.75" customHeight="1">
      <c r="A93" s="45" t="s">
        <v>184</v>
      </c>
      <c r="B93" s="92" t="s">
        <v>185</v>
      </c>
      <c r="C93" s="94"/>
      <c r="D93" s="94"/>
      <c r="E93" s="57"/>
      <c r="F93" s="50"/>
      <c r="G93" s="50"/>
    </row>
    <row r="94" spans="1:7" s="38" customFormat="1" ht="25.5" customHeight="1">
      <c r="A94" s="45"/>
      <c r="B94" s="593" t="s">
        <v>186</v>
      </c>
      <c r="C94" s="594"/>
      <c r="D94" s="589"/>
      <c r="E94" s="15"/>
      <c r="F94" s="483">
        <f>F59+F64+F90</f>
        <v>127458.94</v>
      </c>
      <c r="G94" s="483">
        <f>G59+G64+G90</f>
        <v>128825.94999999998</v>
      </c>
    </row>
    <row r="95" spans="1:7" s="38" customFormat="1" ht="12.75">
      <c r="A95" s="96"/>
      <c r="B95" s="97"/>
      <c r="C95" s="97"/>
      <c r="D95" s="97"/>
      <c r="E95" s="97"/>
      <c r="F95" s="36"/>
      <c r="G95" s="36"/>
    </row>
    <row r="96" spans="1:7" s="38" customFormat="1" ht="12.75" customHeight="1">
      <c r="A96" s="576" t="s">
        <v>752</v>
      </c>
      <c r="B96" s="577"/>
      <c r="C96" s="577"/>
      <c r="D96" s="577"/>
      <c r="E96" s="577"/>
      <c r="F96" s="587" t="s">
        <v>715</v>
      </c>
      <c r="G96" s="565"/>
    </row>
    <row r="97" spans="1:7" s="38" customFormat="1" ht="12.75">
      <c r="A97" s="583" t="s">
        <v>283</v>
      </c>
      <c r="B97" s="583"/>
      <c r="C97" s="583"/>
      <c r="D97" s="583"/>
      <c r="E97" s="583"/>
      <c r="F97" s="564" t="s">
        <v>147</v>
      </c>
      <c r="G97" s="564"/>
    </row>
    <row r="98" spans="1:7" s="38" customFormat="1" ht="12.75">
      <c r="A98" s="585" t="s">
        <v>282</v>
      </c>
      <c r="B98" s="586"/>
      <c r="C98" s="586"/>
      <c r="D98" s="586"/>
      <c r="E98" s="98"/>
      <c r="F98" s="42"/>
      <c r="G98" s="42"/>
    </row>
    <row r="99" spans="1:7" s="38" customFormat="1" ht="12.75">
      <c r="A99" s="194"/>
      <c r="B99" s="101"/>
      <c r="C99" s="101"/>
      <c r="D99" s="101"/>
      <c r="E99" s="98"/>
      <c r="F99" s="42"/>
      <c r="G99" s="42"/>
    </row>
    <row r="100" spans="1:7" s="38" customFormat="1" ht="12.75">
      <c r="A100" s="569" t="s">
        <v>713</v>
      </c>
      <c r="B100" s="570"/>
      <c r="C100" s="570"/>
      <c r="D100" s="570"/>
      <c r="E100" s="570"/>
      <c r="F100" s="571" t="s">
        <v>714</v>
      </c>
      <c r="G100" s="572"/>
    </row>
    <row r="101" spans="1:7" s="38" customFormat="1" ht="12.75" customHeight="1">
      <c r="A101" s="555" t="s">
        <v>284</v>
      </c>
      <c r="B101" s="555"/>
      <c r="C101" s="555"/>
      <c r="D101" s="555"/>
      <c r="E101" s="555"/>
      <c r="F101" s="556" t="s">
        <v>147</v>
      </c>
      <c r="G101" s="556"/>
    </row>
    <row r="102" s="38" customFormat="1" ht="12.75">
      <c r="E102" s="36"/>
    </row>
    <row r="103" s="38" customFormat="1" ht="12.75">
      <c r="E103" s="36"/>
    </row>
    <row r="104" s="38" customFormat="1" ht="12.75">
      <c r="E104" s="36"/>
    </row>
    <row r="105" s="38" customFormat="1" ht="12.75">
      <c r="E105" s="36"/>
    </row>
    <row r="106" s="38" customFormat="1" ht="12.75">
      <c r="E106" s="36"/>
    </row>
    <row r="107" s="38" customFormat="1" ht="12.75">
      <c r="E107" s="36"/>
    </row>
    <row r="108" s="38" customFormat="1" ht="12.75">
      <c r="E108" s="36"/>
    </row>
    <row r="109" s="38" customFormat="1" ht="12.75">
      <c r="E109" s="36"/>
    </row>
    <row r="110" s="38" customFormat="1" ht="12.75">
      <c r="E110" s="36"/>
    </row>
    <row r="111" s="38" customFormat="1" ht="12.75">
      <c r="E111" s="36"/>
    </row>
    <row r="112" s="38" customFormat="1" ht="12.75">
      <c r="E112" s="36"/>
    </row>
    <row r="113" s="38" customFormat="1" ht="12.75">
      <c r="E113" s="36"/>
    </row>
    <row r="114" s="38" customFormat="1" ht="12.75">
      <c r="E114" s="36"/>
    </row>
    <row r="115" s="38" customFormat="1" ht="12.75">
      <c r="E115" s="36"/>
    </row>
    <row r="116" s="38" customFormat="1" ht="12.75">
      <c r="E116" s="36"/>
    </row>
    <row r="117" s="38" customFormat="1" ht="12.75">
      <c r="E117" s="36"/>
    </row>
    <row r="118" s="38" customFormat="1" ht="12.75">
      <c r="E118" s="36"/>
    </row>
    <row r="119" s="38" customFormat="1" ht="12.75">
      <c r="E119" s="36"/>
    </row>
    <row r="120" s="38" customFormat="1" ht="12.75">
      <c r="E120" s="36"/>
    </row>
    <row r="121" s="38" customFormat="1" ht="12.75">
      <c r="E121" s="36"/>
    </row>
    <row r="122" s="38" customFormat="1" ht="12.75">
      <c r="E122" s="36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M26" sqref="M26"/>
    </sheetView>
  </sheetViews>
  <sheetFormatPr defaultColWidth="9.140625" defaultRowHeight="12.75"/>
  <cols>
    <col min="1" max="1" width="5.421875" style="169" customWidth="1"/>
    <col min="2" max="2" width="0.2890625" style="169" customWidth="1"/>
    <col min="3" max="3" width="2.00390625" style="169" customWidth="1"/>
    <col min="4" max="4" width="32.57421875" style="169" customWidth="1"/>
    <col min="5" max="5" width="6.7109375" style="169" bestFit="1" customWidth="1"/>
    <col min="6" max="8" width="12.00390625" style="169" customWidth="1"/>
    <col min="9" max="9" width="13.28125" style="169" customWidth="1"/>
    <col min="10" max="11" width="12.00390625" style="169" customWidth="1"/>
    <col min="12" max="12" width="8.421875" style="169" bestFit="1" customWidth="1"/>
    <col min="13" max="13" width="9.421875" style="169" customWidth="1"/>
    <col min="14" max="14" width="8.7109375" style="169" customWidth="1"/>
    <col min="15" max="16384" width="9.140625" style="169" customWidth="1"/>
  </cols>
  <sheetData>
    <row r="1" ht="12.75">
      <c r="J1" s="167"/>
    </row>
    <row r="2" ht="12.75">
      <c r="J2" s="105" t="s">
        <v>406</v>
      </c>
    </row>
    <row r="3" ht="12.75">
      <c r="J3" s="37" t="s">
        <v>33</v>
      </c>
    </row>
    <row r="5" spans="1:13" ht="30" customHeight="1">
      <c r="A5" s="789" t="s">
        <v>407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4:13" ht="12.75">
      <c r="D6" s="790"/>
      <c r="E6" s="790"/>
      <c r="F6" s="790"/>
      <c r="G6" s="790"/>
      <c r="H6" s="790"/>
      <c r="I6" s="790"/>
      <c r="J6" s="790"/>
      <c r="K6" s="790"/>
      <c r="L6" s="790"/>
      <c r="M6" s="790"/>
    </row>
    <row r="7" spans="1:13" ht="12.75" customHeight="1">
      <c r="A7" s="734" t="s">
        <v>408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</row>
    <row r="9" spans="1:13" ht="27" customHeight="1">
      <c r="A9" s="791" t="s">
        <v>31</v>
      </c>
      <c r="B9" s="783" t="s">
        <v>66</v>
      </c>
      <c r="C9" s="784"/>
      <c r="D9" s="785"/>
      <c r="E9" s="791" t="s">
        <v>149</v>
      </c>
      <c r="F9" s="791" t="s">
        <v>150</v>
      </c>
      <c r="G9" s="791" t="s">
        <v>151</v>
      </c>
      <c r="H9" s="791"/>
      <c r="I9" s="791"/>
      <c r="J9" s="791" t="s">
        <v>409</v>
      </c>
      <c r="K9" s="791"/>
      <c r="L9" s="781" t="s">
        <v>155</v>
      </c>
      <c r="M9" s="791" t="s">
        <v>639</v>
      </c>
    </row>
    <row r="10" spans="1:13" ht="101.25" customHeight="1">
      <c r="A10" s="792"/>
      <c r="B10" s="786"/>
      <c r="C10" s="787"/>
      <c r="D10" s="788"/>
      <c r="E10" s="791"/>
      <c r="F10" s="791"/>
      <c r="G10" s="45" t="s">
        <v>427</v>
      </c>
      <c r="H10" s="45" t="s">
        <v>410</v>
      </c>
      <c r="I10" s="45" t="s">
        <v>411</v>
      </c>
      <c r="J10" s="45" t="s">
        <v>412</v>
      </c>
      <c r="K10" s="45" t="s">
        <v>413</v>
      </c>
      <c r="L10" s="782"/>
      <c r="M10" s="791"/>
    </row>
    <row r="11" spans="1:13" ht="12.75">
      <c r="A11" s="192">
        <v>1</v>
      </c>
      <c r="B11" s="374"/>
      <c r="C11" s="375"/>
      <c r="D11" s="376">
        <v>2</v>
      </c>
      <c r="E11" s="377">
        <v>3</v>
      </c>
      <c r="F11" s="377">
        <v>4</v>
      </c>
      <c r="G11" s="377">
        <v>5</v>
      </c>
      <c r="H11" s="377">
        <v>6</v>
      </c>
      <c r="I11" s="377">
        <v>7</v>
      </c>
      <c r="J11" s="377">
        <v>8</v>
      </c>
      <c r="K11" s="377">
        <v>9</v>
      </c>
      <c r="L11" s="377">
        <v>10</v>
      </c>
      <c r="M11" s="51">
        <v>11</v>
      </c>
    </row>
    <row r="12" spans="1:13" ht="24.75" customHeight="1">
      <c r="A12" s="378" t="s">
        <v>32</v>
      </c>
      <c r="B12" s="773" t="s">
        <v>328</v>
      </c>
      <c r="C12" s="774"/>
      <c r="D12" s="775"/>
      <c r="E12" s="380"/>
      <c r="F12" s="380">
        <v>2258.39</v>
      </c>
      <c r="G12" s="380"/>
      <c r="H12" s="380"/>
      <c r="I12" s="380"/>
      <c r="J12" s="380"/>
      <c r="K12" s="380"/>
      <c r="L12" s="380"/>
      <c r="M12" s="501">
        <f>F12+G12+H12+I12+J12+K12</f>
        <v>2258.39</v>
      </c>
    </row>
    <row r="13" spans="1:13" ht="12.75">
      <c r="A13" s="99" t="s">
        <v>34</v>
      </c>
      <c r="B13" s="381"/>
      <c r="C13" s="382" t="s">
        <v>414</v>
      </c>
      <c r="D13" s="383"/>
      <c r="E13" s="380"/>
      <c r="F13" s="384"/>
      <c r="G13" s="380"/>
      <c r="H13" s="380"/>
      <c r="I13" s="380"/>
      <c r="J13" s="380"/>
      <c r="K13" s="385"/>
      <c r="L13" s="385"/>
      <c r="M13" s="380"/>
    </row>
    <row r="14" spans="1:13" ht="12.75">
      <c r="A14" s="386" t="s">
        <v>272</v>
      </c>
      <c r="B14" s="387"/>
      <c r="C14" s="375"/>
      <c r="D14" s="388" t="s">
        <v>331</v>
      </c>
      <c r="E14" s="380"/>
      <c r="F14" s="384"/>
      <c r="G14" s="380"/>
      <c r="H14" s="380"/>
      <c r="I14" s="380"/>
      <c r="J14" s="380"/>
      <c r="K14" s="385"/>
      <c r="L14" s="385"/>
      <c r="M14" s="380"/>
    </row>
    <row r="15" spans="1:13" ht="25.5">
      <c r="A15" s="389" t="s">
        <v>273</v>
      </c>
      <c r="B15" s="375"/>
      <c r="C15" s="375"/>
      <c r="D15" s="388" t="s">
        <v>332</v>
      </c>
      <c r="E15" s="380"/>
      <c r="F15" s="384"/>
      <c r="G15" s="380"/>
      <c r="H15" s="380"/>
      <c r="I15" s="380"/>
      <c r="J15" s="380"/>
      <c r="K15" s="385"/>
      <c r="L15" s="385"/>
      <c r="M15" s="380"/>
    </row>
    <row r="16" spans="1:13" ht="28.5" customHeight="1">
      <c r="A16" s="390" t="s">
        <v>36</v>
      </c>
      <c r="B16" s="391"/>
      <c r="C16" s="776" t="s">
        <v>415</v>
      </c>
      <c r="D16" s="777"/>
      <c r="E16" s="380"/>
      <c r="F16" s="501">
        <v>683.5</v>
      </c>
      <c r="G16" s="380"/>
      <c r="H16" s="380"/>
      <c r="I16" s="380"/>
      <c r="J16" s="380"/>
      <c r="K16" s="380"/>
      <c r="L16" s="380"/>
      <c r="M16" s="501">
        <v>683.5</v>
      </c>
    </row>
    <row r="17" spans="1:13" ht="12.75">
      <c r="A17" s="386" t="s">
        <v>274</v>
      </c>
      <c r="B17" s="392"/>
      <c r="C17" s="375"/>
      <c r="D17" s="388" t="s">
        <v>334</v>
      </c>
      <c r="E17" s="380"/>
      <c r="F17" s="380"/>
      <c r="G17" s="380"/>
      <c r="H17" s="380"/>
      <c r="I17" s="380"/>
      <c r="J17" s="380"/>
      <c r="K17" s="380"/>
      <c r="L17" s="380"/>
      <c r="M17" s="193"/>
    </row>
    <row r="18" spans="1:13" ht="12.75">
      <c r="A18" s="386" t="s">
        <v>275</v>
      </c>
      <c r="B18" s="392"/>
      <c r="C18" s="375"/>
      <c r="D18" s="388" t="s">
        <v>335</v>
      </c>
      <c r="E18" s="380"/>
      <c r="F18" s="380"/>
      <c r="G18" s="380"/>
      <c r="H18" s="380"/>
      <c r="I18" s="380"/>
      <c r="J18" s="380"/>
      <c r="K18" s="380"/>
      <c r="L18" s="380"/>
      <c r="M18" s="193"/>
    </row>
    <row r="19" spans="1:13" ht="12.75">
      <c r="A19" s="386" t="s">
        <v>400</v>
      </c>
      <c r="B19" s="392"/>
      <c r="C19" s="375"/>
      <c r="D19" s="388" t="s">
        <v>336</v>
      </c>
      <c r="E19" s="380"/>
      <c r="F19" s="501">
        <v>683.5</v>
      </c>
      <c r="G19" s="380"/>
      <c r="H19" s="380"/>
      <c r="I19" s="380"/>
      <c r="J19" s="380"/>
      <c r="K19" s="380"/>
      <c r="L19" s="380"/>
      <c r="M19" s="501">
        <v>683.5</v>
      </c>
    </row>
    <row r="20" spans="1:13" ht="12.75">
      <c r="A20" s="99" t="s">
        <v>37</v>
      </c>
      <c r="B20" s="393"/>
      <c r="C20" s="394" t="s">
        <v>17</v>
      </c>
      <c r="D20" s="395"/>
      <c r="E20" s="380"/>
      <c r="F20" s="380">
        <v>0</v>
      </c>
      <c r="G20" s="380"/>
      <c r="H20" s="380"/>
      <c r="I20" s="380"/>
      <c r="J20" s="396"/>
      <c r="K20" s="385"/>
      <c r="L20" s="385"/>
      <c r="M20" s="501">
        <f>F20+G20+H20+I20+J20+K20</f>
        <v>0</v>
      </c>
    </row>
    <row r="21" spans="1:13" ht="12.75">
      <c r="A21" s="192" t="s">
        <v>38</v>
      </c>
      <c r="B21" s="520"/>
      <c r="C21" s="520" t="s">
        <v>719</v>
      </c>
      <c r="D21" s="521"/>
      <c r="E21" s="380"/>
      <c r="F21" s="380"/>
      <c r="G21" s="380"/>
      <c r="H21" s="380"/>
      <c r="I21" s="380"/>
      <c r="J21" s="396"/>
      <c r="K21" s="385"/>
      <c r="L21" s="385"/>
      <c r="M21" s="501"/>
    </row>
    <row r="22" spans="1:13" ht="24.75" customHeight="1">
      <c r="A22" s="390" t="s">
        <v>39</v>
      </c>
      <c r="B22" s="778" t="s">
        <v>720</v>
      </c>
      <c r="C22" s="779"/>
      <c r="D22" s="780"/>
      <c r="E22" s="380"/>
      <c r="F22" s="380">
        <v>1574.89</v>
      </c>
      <c r="G22" s="380"/>
      <c r="H22" s="380"/>
      <c r="I22" s="380"/>
      <c r="J22" s="380"/>
      <c r="K22" s="380"/>
      <c r="L22" s="380"/>
      <c r="M22" s="501">
        <f>F22+G22+H22+I22+J22+K22</f>
        <v>1574.89</v>
      </c>
    </row>
    <row r="23" spans="1:13" ht="24.75" customHeight="1">
      <c r="A23" s="378" t="s">
        <v>40</v>
      </c>
      <c r="B23" s="773" t="s">
        <v>416</v>
      </c>
      <c r="C23" s="774"/>
      <c r="D23" s="775"/>
      <c r="E23" s="51" t="s">
        <v>269</v>
      </c>
      <c r="F23" s="380">
        <v>2258.39</v>
      </c>
      <c r="G23" s="380"/>
      <c r="H23" s="51" t="s">
        <v>269</v>
      </c>
      <c r="I23" s="51"/>
      <c r="J23" s="51" t="s">
        <v>269</v>
      </c>
      <c r="K23" s="51" t="s">
        <v>269</v>
      </c>
      <c r="L23" s="51"/>
      <c r="M23" s="501">
        <f>F23+G23+I23</f>
        <v>2258.39</v>
      </c>
    </row>
    <row r="24" spans="1:13" ht="30" customHeight="1">
      <c r="A24" s="99" t="s">
        <v>41</v>
      </c>
      <c r="B24" s="379"/>
      <c r="C24" s="793" t="s">
        <v>417</v>
      </c>
      <c r="D24" s="794"/>
      <c r="E24" s="51" t="s">
        <v>269</v>
      </c>
      <c r="F24" s="380"/>
      <c r="G24" s="380"/>
      <c r="H24" s="51" t="s">
        <v>269</v>
      </c>
      <c r="I24" s="51"/>
      <c r="J24" s="51" t="s">
        <v>269</v>
      </c>
      <c r="K24" s="51" t="s">
        <v>269</v>
      </c>
      <c r="L24" s="51"/>
      <c r="M24" s="380"/>
    </row>
    <row r="25" spans="1:13" ht="26.25" customHeight="1">
      <c r="A25" s="99" t="s">
        <v>42</v>
      </c>
      <c r="B25" s="381"/>
      <c r="C25" s="795" t="s">
        <v>418</v>
      </c>
      <c r="D25" s="800"/>
      <c r="E25" s="51" t="s">
        <v>269</v>
      </c>
      <c r="F25" s="396"/>
      <c r="G25" s="396"/>
      <c r="H25" s="51" t="s">
        <v>269</v>
      </c>
      <c r="I25" s="397"/>
      <c r="J25" s="51" t="s">
        <v>269</v>
      </c>
      <c r="K25" s="51" t="s">
        <v>269</v>
      </c>
      <c r="L25" s="51"/>
      <c r="M25" s="193"/>
    </row>
    <row r="26" spans="1:13" ht="24.75" customHeight="1">
      <c r="A26" s="99" t="s">
        <v>21</v>
      </c>
      <c r="B26" s="381"/>
      <c r="C26" s="795" t="s">
        <v>419</v>
      </c>
      <c r="D26" s="796"/>
      <c r="E26" s="51" t="s">
        <v>269</v>
      </c>
      <c r="F26" s="546">
        <v>683.5</v>
      </c>
      <c r="G26" s="396"/>
      <c r="H26" s="51" t="s">
        <v>269</v>
      </c>
      <c r="I26" s="397"/>
      <c r="J26" s="51" t="s">
        <v>269</v>
      </c>
      <c r="K26" s="51" t="s">
        <v>269</v>
      </c>
      <c r="L26" s="51"/>
      <c r="M26" s="380">
        <v>683.5</v>
      </c>
    </row>
    <row r="27" spans="1:13" ht="12.75">
      <c r="A27" s="386" t="s">
        <v>21</v>
      </c>
      <c r="B27" s="387"/>
      <c r="C27" s="398"/>
      <c r="D27" s="399" t="s">
        <v>334</v>
      </c>
      <c r="E27" s="10" t="s">
        <v>269</v>
      </c>
      <c r="F27" s="400"/>
      <c r="G27" s="400"/>
      <c r="H27" s="10" t="s">
        <v>269</v>
      </c>
      <c r="I27" s="401"/>
      <c r="J27" s="10" t="s">
        <v>269</v>
      </c>
      <c r="K27" s="10" t="s">
        <v>269</v>
      </c>
      <c r="L27" s="10"/>
      <c r="M27" s="193"/>
    </row>
    <row r="28" spans="1:13" ht="12.75">
      <c r="A28" s="386" t="s">
        <v>22</v>
      </c>
      <c r="B28" s="387"/>
      <c r="C28" s="398"/>
      <c r="D28" s="399" t="s">
        <v>335</v>
      </c>
      <c r="E28" s="10" t="s">
        <v>269</v>
      </c>
      <c r="F28" s="400"/>
      <c r="G28" s="400"/>
      <c r="H28" s="10" t="s">
        <v>269</v>
      </c>
      <c r="I28" s="401"/>
      <c r="J28" s="10" t="s">
        <v>269</v>
      </c>
      <c r="K28" s="10" t="s">
        <v>269</v>
      </c>
      <c r="L28" s="10"/>
      <c r="M28" s="193"/>
    </row>
    <row r="29" spans="1:13" ht="12.75">
      <c r="A29" s="386" t="s">
        <v>23</v>
      </c>
      <c r="B29" s="387"/>
      <c r="C29" s="398"/>
      <c r="D29" s="399" t="s">
        <v>336</v>
      </c>
      <c r="E29" s="10" t="s">
        <v>269</v>
      </c>
      <c r="F29" s="545">
        <v>683.5</v>
      </c>
      <c r="G29" s="400"/>
      <c r="H29" s="10" t="s">
        <v>269</v>
      </c>
      <c r="I29" s="401"/>
      <c r="J29" s="10" t="s">
        <v>269</v>
      </c>
      <c r="K29" s="10" t="s">
        <v>269</v>
      </c>
      <c r="L29" s="10"/>
      <c r="M29" s="380">
        <v>683.5</v>
      </c>
    </row>
    <row r="30" spans="1:13" ht="12.75">
      <c r="A30" s="192" t="s">
        <v>44</v>
      </c>
      <c r="B30" s="392"/>
      <c r="C30" s="402" t="s">
        <v>17</v>
      </c>
      <c r="D30" s="388"/>
      <c r="E30" s="51" t="s">
        <v>269</v>
      </c>
      <c r="F30" s="523" t="s">
        <v>756</v>
      </c>
      <c r="G30" s="403"/>
      <c r="H30" s="51" t="s">
        <v>269</v>
      </c>
      <c r="I30" s="404"/>
      <c r="J30" s="51" t="s">
        <v>269</v>
      </c>
      <c r="K30" s="51" t="s">
        <v>269</v>
      </c>
      <c r="L30" s="51"/>
      <c r="M30" s="501">
        <v>0</v>
      </c>
    </row>
    <row r="31" spans="1:13" ht="12.75">
      <c r="A31" s="192">
        <v>12</v>
      </c>
      <c r="B31" s="392"/>
      <c r="C31" s="522" t="s">
        <v>719</v>
      </c>
      <c r="D31" s="388"/>
      <c r="E31" s="51"/>
      <c r="F31" s="403"/>
      <c r="G31" s="403"/>
      <c r="H31" s="51"/>
      <c r="I31" s="404"/>
      <c r="J31" s="51"/>
      <c r="K31" s="51"/>
      <c r="L31" s="51"/>
      <c r="M31" s="193"/>
    </row>
    <row r="32" spans="1:13" ht="24.75" customHeight="1">
      <c r="A32" s="378" t="s">
        <v>46</v>
      </c>
      <c r="B32" s="797" t="s">
        <v>420</v>
      </c>
      <c r="C32" s="798"/>
      <c r="D32" s="799"/>
      <c r="E32" s="51" t="s">
        <v>269</v>
      </c>
      <c r="F32" s="380">
        <v>1574.89</v>
      </c>
      <c r="G32" s="380"/>
      <c r="H32" s="51" t="s">
        <v>269</v>
      </c>
      <c r="I32" s="51"/>
      <c r="J32" s="51" t="s">
        <v>269</v>
      </c>
      <c r="K32" s="51" t="s">
        <v>269</v>
      </c>
      <c r="L32" s="51"/>
      <c r="M32" s="501">
        <f>F32+G32+I32</f>
        <v>1574.89</v>
      </c>
    </row>
    <row r="33" spans="1:13" ht="24.75" customHeight="1">
      <c r="A33" s="99" t="s">
        <v>47</v>
      </c>
      <c r="B33" s="773" t="s">
        <v>346</v>
      </c>
      <c r="C33" s="774"/>
      <c r="D33" s="775"/>
      <c r="E33" s="380"/>
      <c r="F33" s="380"/>
      <c r="G33" s="380"/>
      <c r="H33" s="380"/>
      <c r="I33" s="380"/>
      <c r="J33" s="380"/>
      <c r="K33" s="380"/>
      <c r="L33" s="380"/>
      <c r="M33" s="193"/>
    </row>
    <row r="34" spans="1:13" ht="24.75" customHeight="1">
      <c r="A34" s="99" t="s">
        <v>48</v>
      </c>
      <c r="B34" s="379"/>
      <c r="C34" s="793" t="s">
        <v>347</v>
      </c>
      <c r="D34" s="794"/>
      <c r="E34" s="380"/>
      <c r="F34" s="380"/>
      <c r="G34" s="380"/>
      <c r="H34" s="380"/>
      <c r="I34" s="380"/>
      <c r="J34" s="380"/>
      <c r="K34" s="380"/>
      <c r="L34" s="380"/>
      <c r="M34" s="193"/>
    </row>
    <row r="35" spans="1:13" ht="33" customHeight="1">
      <c r="A35" s="99" t="s">
        <v>50</v>
      </c>
      <c r="B35" s="381"/>
      <c r="C35" s="804" t="s">
        <v>421</v>
      </c>
      <c r="D35" s="805"/>
      <c r="E35" s="380"/>
      <c r="F35" s="380"/>
      <c r="G35" s="380"/>
      <c r="H35" s="380"/>
      <c r="I35" s="380"/>
      <c r="J35" s="380"/>
      <c r="K35" s="380"/>
      <c r="L35" s="380"/>
      <c r="M35" s="193"/>
    </row>
    <row r="36" spans="1:13" ht="29.25" customHeight="1">
      <c r="A36" s="99" t="s">
        <v>51</v>
      </c>
      <c r="B36" s="381"/>
      <c r="C36" s="795" t="s">
        <v>349</v>
      </c>
      <c r="D36" s="796"/>
      <c r="E36" s="380"/>
      <c r="F36" s="380"/>
      <c r="G36" s="380"/>
      <c r="H36" s="380"/>
      <c r="I36" s="380"/>
      <c r="J36" s="380"/>
      <c r="K36" s="380"/>
      <c r="L36" s="380"/>
      <c r="M36" s="193"/>
    </row>
    <row r="37" spans="1:13" ht="24.75" customHeight="1">
      <c r="A37" s="378" t="s">
        <v>52</v>
      </c>
      <c r="B37" s="381"/>
      <c r="C37" s="795" t="s">
        <v>422</v>
      </c>
      <c r="D37" s="796"/>
      <c r="E37" s="380"/>
      <c r="F37" s="380">
        <v>0</v>
      </c>
      <c r="G37" s="380">
        <v>0</v>
      </c>
      <c r="H37" s="380">
        <v>0</v>
      </c>
      <c r="I37" s="380">
        <v>0</v>
      </c>
      <c r="J37" s="380">
        <v>0</v>
      </c>
      <c r="K37" s="380">
        <v>0</v>
      </c>
      <c r="L37" s="380">
        <v>0</v>
      </c>
      <c r="M37" s="501">
        <f>F37+G37+H37+I37+J37+K37</f>
        <v>0</v>
      </c>
    </row>
    <row r="38" spans="1:13" ht="12.75">
      <c r="A38" s="386" t="s">
        <v>721</v>
      </c>
      <c r="B38" s="387"/>
      <c r="C38" s="398"/>
      <c r="D38" s="399" t="s">
        <v>334</v>
      </c>
      <c r="E38" s="380"/>
      <c r="F38" s="380"/>
      <c r="G38" s="380"/>
      <c r="H38" s="380"/>
      <c r="I38" s="380"/>
      <c r="J38" s="380"/>
      <c r="K38" s="380"/>
      <c r="L38" s="380"/>
      <c r="M38" s="193"/>
    </row>
    <row r="39" spans="1:13" ht="12.75">
      <c r="A39" s="386" t="s">
        <v>722</v>
      </c>
      <c r="B39" s="387"/>
      <c r="C39" s="398"/>
      <c r="D39" s="399" t="s">
        <v>335</v>
      </c>
      <c r="E39" s="380"/>
      <c r="F39" s="380"/>
      <c r="G39" s="380"/>
      <c r="H39" s="380"/>
      <c r="I39" s="380"/>
      <c r="J39" s="380"/>
      <c r="K39" s="380"/>
      <c r="L39" s="380"/>
      <c r="M39" s="193"/>
    </row>
    <row r="40" spans="1:13" ht="12.75">
      <c r="A40" s="386" t="s">
        <v>723</v>
      </c>
      <c r="B40" s="387"/>
      <c r="C40" s="398"/>
      <c r="D40" s="399" t="s">
        <v>336</v>
      </c>
      <c r="E40" s="380"/>
      <c r="F40" s="380"/>
      <c r="G40" s="380"/>
      <c r="H40" s="380"/>
      <c r="I40" s="380"/>
      <c r="J40" s="380"/>
      <c r="K40" s="380"/>
      <c r="L40" s="380"/>
      <c r="M40" s="193"/>
    </row>
    <row r="41" spans="1:13" ht="12.75">
      <c r="A41" s="99" t="s">
        <v>53</v>
      </c>
      <c r="B41" s="381"/>
      <c r="C41" s="405" t="s">
        <v>17</v>
      </c>
      <c r="D41" s="383"/>
      <c r="E41" s="380"/>
      <c r="F41" s="380"/>
      <c r="G41" s="380"/>
      <c r="H41" s="380"/>
      <c r="I41" s="380"/>
      <c r="J41" s="380"/>
      <c r="K41" s="380"/>
      <c r="L41" s="380"/>
      <c r="M41" s="193"/>
    </row>
    <row r="42" spans="1:13" ht="12.75">
      <c r="A42" s="99" t="s">
        <v>54</v>
      </c>
      <c r="B42" s="381"/>
      <c r="C42" s="524" t="s">
        <v>719</v>
      </c>
      <c r="D42" s="383"/>
      <c r="E42" s="380"/>
      <c r="F42" s="380"/>
      <c r="G42" s="380"/>
      <c r="H42" s="380"/>
      <c r="I42" s="380"/>
      <c r="J42" s="380"/>
      <c r="K42" s="380"/>
      <c r="L42" s="380"/>
      <c r="M42" s="193"/>
    </row>
    <row r="43" spans="1:13" ht="26.25" customHeight="1">
      <c r="A43" s="378" t="s">
        <v>55</v>
      </c>
      <c r="B43" s="797" t="s">
        <v>423</v>
      </c>
      <c r="C43" s="798"/>
      <c r="D43" s="799"/>
      <c r="E43" s="380">
        <v>0</v>
      </c>
      <c r="F43" s="380">
        <v>0</v>
      </c>
      <c r="G43" s="380">
        <v>0</v>
      </c>
      <c r="H43" s="380">
        <v>0</v>
      </c>
      <c r="I43" s="380">
        <v>0</v>
      </c>
      <c r="J43" s="380">
        <v>0</v>
      </c>
      <c r="K43" s="380">
        <v>0</v>
      </c>
      <c r="L43" s="380">
        <v>0</v>
      </c>
      <c r="M43" s="501">
        <f>F43+G43+H43+I43+J43+K43</f>
        <v>0</v>
      </c>
    </row>
    <row r="44" spans="1:13" ht="24.75" customHeight="1">
      <c r="A44" s="378" t="s">
        <v>296</v>
      </c>
      <c r="B44" s="801" t="s">
        <v>424</v>
      </c>
      <c r="C44" s="802"/>
      <c r="D44" s="803"/>
      <c r="E44" s="380">
        <v>0</v>
      </c>
      <c r="F44" s="380">
        <v>0</v>
      </c>
      <c r="G44" s="380">
        <v>0</v>
      </c>
      <c r="H44" s="380">
        <v>0</v>
      </c>
      <c r="I44" s="380">
        <v>0</v>
      </c>
      <c r="J44" s="380">
        <v>0</v>
      </c>
      <c r="K44" s="380">
        <v>0</v>
      </c>
      <c r="L44" s="380">
        <v>0</v>
      </c>
      <c r="M44" s="501">
        <f>F44+G44+H44+I44+J44+K44</f>
        <v>0</v>
      </c>
    </row>
    <row r="45" spans="1:13" ht="24.75" customHeight="1">
      <c r="A45" s="378" t="s">
        <v>57</v>
      </c>
      <c r="B45" s="797" t="s">
        <v>425</v>
      </c>
      <c r="C45" s="798"/>
      <c r="D45" s="799"/>
      <c r="E45" s="380">
        <v>0</v>
      </c>
      <c r="F45" s="380">
        <v>0</v>
      </c>
      <c r="G45" s="380">
        <v>0</v>
      </c>
      <c r="H45" s="380">
        <v>0</v>
      </c>
      <c r="I45" s="380">
        <v>0</v>
      </c>
      <c r="J45" s="380">
        <v>0</v>
      </c>
      <c r="K45" s="380">
        <v>0</v>
      </c>
      <c r="L45" s="380">
        <v>0</v>
      </c>
      <c r="M45" s="501">
        <f>F45+G45+H45+I45+J45+K45</f>
        <v>0</v>
      </c>
    </row>
    <row r="46" spans="1:6" ht="12.75">
      <c r="A46" s="164" t="s">
        <v>428</v>
      </c>
      <c r="B46" s="164"/>
      <c r="C46" s="164"/>
      <c r="D46" s="164"/>
      <c r="E46" s="164"/>
      <c r="F46" s="164"/>
    </row>
    <row r="47" ht="12.75">
      <c r="A47" s="406" t="s">
        <v>426</v>
      </c>
    </row>
  </sheetData>
  <sheetProtection/>
  <mergeCells count="27">
    <mergeCell ref="B43:D43"/>
    <mergeCell ref="B45:D45"/>
    <mergeCell ref="B44:D44"/>
    <mergeCell ref="C34:D34"/>
    <mergeCell ref="C35:D35"/>
    <mergeCell ref="C36:D36"/>
    <mergeCell ref="C37:D37"/>
    <mergeCell ref="G9:I9"/>
    <mergeCell ref="J9:K9"/>
    <mergeCell ref="A7:M7"/>
    <mergeCell ref="M9:M10"/>
    <mergeCell ref="B33:D33"/>
    <mergeCell ref="B23:D23"/>
    <mergeCell ref="C24:D24"/>
    <mergeCell ref="C26:D26"/>
    <mergeCell ref="B32:D32"/>
    <mergeCell ref="C25:D25"/>
    <mergeCell ref="B12:D12"/>
    <mergeCell ref="C16:D16"/>
    <mergeCell ref="B22:D22"/>
    <mergeCell ref="L9:L10"/>
    <mergeCell ref="B9:D10"/>
    <mergeCell ref="A5:M5"/>
    <mergeCell ref="D6:M6"/>
    <mergeCell ref="A9:A10"/>
    <mergeCell ref="E9:E10"/>
    <mergeCell ref="F9:F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4" r:id="rId1"/>
  <rowBreaks count="1" manualBreakCount="1">
    <brk id="2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SheetLayoutView="90" zoomScalePageLayoutView="0" workbookViewId="0" topLeftCell="A1">
      <selection activeCell="F23" sqref="F23"/>
    </sheetView>
  </sheetViews>
  <sheetFormatPr defaultColWidth="9.140625" defaultRowHeight="12.75"/>
  <cols>
    <col min="1" max="1" width="7.140625" style="2" customWidth="1"/>
    <col min="2" max="2" width="1.8515625" style="2" customWidth="1"/>
    <col min="3" max="3" width="34.8515625" style="2" customWidth="1"/>
    <col min="4" max="4" width="8.57421875" style="2" customWidth="1"/>
    <col min="5" max="5" width="8.8515625" style="2" customWidth="1"/>
    <col min="6" max="6" width="12.7109375" style="2" customWidth="1"/>
    <col min="7" max="7" width="10.00390625" style="2" customWidth="1"/>
    <col min="8" max="8" width="8.8515625" style="2" customWidth="1"/>
    <col min="9" max="9" width="12.8515625" style="2" customWidth="1"/>
    <col min="10" max="16384" width="9.140625" style="2" customWidth="1"/>
  </cols>
  <sheetData>
    <row r="1" ht="12.75">
      <c r="F1" s="409"/>
    </row>
    <row r="2" spans="6:9" ht="12.75">
      <c r="F2" s="817" t="s">
        <v>430</v>
      </c>
      <c r="G2" s="817"/>
      <c r="H2" s="817"/>
      <c r="I2" s="817"/>
    </row>
    <row r="3" spans="2:6" ht="12.75">
      <c r="B3" s="33"/>
      <c r="F3" s="2" t="s">
        <v>60</v>
      </c>
    </row>
    <row r="5" spans="1:9" ht="32.25" customHeight="1">
      <c r="A5" s="742" t="s">
        <v>498</v>
      </c>
      <c r="B5" s="742"/>
      <c r="C5" s="742"/>
      <c r="D5" s="742"/>
      <c r="E5" s="742"/>
      <c r="F5" s="742"/>
      <c r="G5" s="742"/>
      <c r="H5" s="742"/>
      <c r="I5" s="742"/>
    </row>
    <row r="6" spans="1:9" ht="12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31.5" customHeight="1">
      <c r="A7" s="742" t="s">
        <v>499</v>
      </c>
      <c r="B7" s="742"/>
      <c r="C7" s="742"/>
      <c r="D7" s="742"/>
      <c r="E7" s="742"/>
      <c r="F7" s="742"/>
      <c r="G7" s="742"/>
      <c r="H7" s="742"/>
      <c r="I7" s="742"/>
    </row>
    <row r="9" spans="1:9" ht="25.5" customHeight="1">
      <c r="A9" s="806" t="s">
        <v>31</v>
      </c>
      <c r="B9" s="807" t="s">
        <v>281</v>
      </c>
      <c r="C9" s="808"/>
      <c r="D9" s="806" t="s">
        <v>68</v>
      </c>
      <c r="E9" s="806"/>
      <c r="F9" s="806"/>
      <c r="G9" s="806" t="s">
        <v>69</v>
      </c>
      <c r="H9" s="806"/>
      <c r="I9" s="806"/>
    </row>
    <row r="10" spans="1:9" ht="76.5">
      <c r="A10" s="806"/>
      <c r="B10" s="809"/>
      <c r="C10" s="810"/>
      <c r="D10" s="10" t="s">
        <v>432</v>
      </c>
      <c r="E10" s="10" t="s">
        <v>433</v>
      </c>
      <c r="F10" s="10" t="s">
        <v>434</v>
      </c>
      <c r="G10" s="10" t="s">
        <v>432</v>
      </c>
      <c r="H10" s="10" t="s">
        <v>433</v>
      </c>
      <c r="I10" s="10" t="s">
        <v>434</v>
      </c>
    </row>
    <row r="11" spans="1:9" ht="12.75">
      <c r="A11" s="10">
        <v>1</v>
      </c>
      <c r="B11" s="814">
        <v>2</v>
      </c>
      <c r="C11" s="815"/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</row>
    <row r="12" spans="1:9" ht="25.5" customHeight="1">
      <c r="A12" s="5" t="s">
        <v>32</v>
      </c>
      <c r="B12" s="750" t="s">
        <v>435</v>
      </c>
      <c r="C12" s="813"/>
      <c r="D12" s="509">
        <f>D13+D14+D17+D23+D24+D27</f>
        <v>39146.21</v>
      </c>
      <c r="E12" s="509">
        <f>E13+E14+E17+E23+E24+E27</f>
        <v>38890.25</v>
      </c>
      <c r="F12" s="10"/>
      <c r="G12" s="509">
        <f>G13+G14+G17+G23+G24+G27</f>
        <v>37196.4</v>
      </c>
      <c r="H12" s="509">
        <f>H13+H14+H17+H23+H24+H27</f>
        <v>37007.36</v>
      </c>
      <c r="I12" s="10"/>
    </row>
    <row r="13" spans="1:9" ht="15" customHeight="1">
      <c r="A13" s="10" t="s">
        <v>436</v>
      </c>
      <c r="B13" s="811" t="s">
        <v>437</v>
      </c>
      <c r="C13" s="812"/>
      <c r="D13" s="21"/>
      <c r="E13" s="21"/>
      <c r="F13" s="10"/>
      <c r="G13" s="21"/>
      <c r="H13" s="21"/>
      <c r="I13" s="10"/>
    </row>
    <row r="14" spans="1:9" ht="12.75" customHeight="1">
      <c r="A14" s="10" t="s">
        <v>271</v>
      </c>
      <c r="B14" s="593" t="s">
        <v>438</v>
      </c>
      <c r="C14" s="754"/>
      <c r="D14" s="166"/>
      <c r="E14" s="166"/>
      <c r="F14" s="113"/>
      <c r="G14" s="166"/>
      <c r="H14" s="166"/>
      <c r="I14" s="113"/>
    </row>
    <row r="15" spans="1:9" ht="12.75" customHeight="1">
      <c r="A15" s="10" t="s">
        <v>439</v>
      </c>
      <c r="B15" s="18"/>
      <c r="C15" s="410" t="s">
        <v>440</v>
      </c>
      <c r="D15" s="21"/>
      <c r="E15" s="21"/>
      <c r="F15" s="9"/>
      <c r="G15" s="21"/>
      <c r="H15" s="21"/>
      <c r="I15" s="9"/>
    </row>
    <row r="16" spans="1:9" ht="12.75" customHeight="1">
      <c r="A16" s="10" t="s">
        <v>441</v>
      </c>
      <c r="B16" s="18"/>
      <c r="C16" s="410" t="s">
        <v>442</v>
      </c>
      <c r="D16" s="21"/>
      <c r="E16" s="21"/>
      <c r="F16" s="9"/>
      <c r="G16" s="21"/>
      <c r="H16" s="21"/>
      <c r="I16" s="9"/>
    </row>
    <row r="17" spans="1:9" ht="25.5" customHeight="1">
      <c r="A17" s="10" t="s">
        <v>704</v>
      </c>
      <c r="B17" s="593" t="s">
        <v>443</v>
      </c>
      <c r="C17" s="754"/>
      <c r="D17" s="166">
        <f>D18+D19+D20+D21+D22</f>
        <v>9.06</v>
      </c>
      <c r="E17" s="166"/>
      <c r="F17" s="113"/>
      <c r="G17" s="166">
        <f>G18+G19+G20+G21+G22</f>
        <v>9.06</v>
      </c>
      <c r="H17" s="166"/>
      <c r="I17" s="113"/>
    </row>
    <row r="18" spans="1:9" ht="12.75" customHeight="1">
      <c r="A18" s="10" t="s">
        <v>444</v>
      </c>
      <c r="B18" s="18"/>
      <c r="C18" s="410" t="s">
        <v>445</v>
      </c>
      <c r="D18" s="21">
        <v>9.06</v>
      </c>
      <c r="E18" s="21"/>
      <c r="F18" s="9"/>
      <c r="G18" s="21">
        <v>9.06</v>
      </c>
      <c r="H18" s="21"/>
      <c r="I18" s="9"/>
    </row>
    <row r="19" spans="1:9" ht="12.75" customHeight="1">
      <c r="A19" s="10" t="s">
        <v>446</v>
      </c>
      <c r="B19" s="18"/>
      <c r="C19" s="410" t="s">
        <v>447</v>
      </c>
      <c r="D19" s="21"/>
      <c r="E19" s="21"/>
      <c r="F19" s="9"/>
      <c r="G19" s="21"/>
      <c r="H19" s="21"/>
      <c r="I19" s="9"/>
    </row>
    <row r="20" spans="1:9" ht="12.75" customHeight="1">
      <c r="A20" s="10" t="s">
        <v>448</v>
      </c>
      <c r="B20" s="18"/>
      <c r="C20" s="410" t="s">
        <v>449</v>
      </c>
      <c r="D20" s="21"/>
      <c r="E20" s="21"/>
      <c r="F20" s="9"/>
      <c r="G20" s="21"/>
      <c r="H20" s="21"/>
      <c r="I20" s="9"/>
    </row>
    <row r="21" spans="1:9" ht="12.75" customHeight="1">
      <c r="A21" s="10" t="s">
        <v>450</v>
      </c>
      <c r="B21" s="18"/>
      <c r="C21" s="410" t="s">
        <v>451</v>
      </c>
      <c r="D21" s="21"/>
      <c r="E21" s="21"/>
      <c r="F21" s="9"/>
      <c r="G21" s="21"/>
      <c r="H21" s="21"/>
      <c r="I21" s="9"/>
    </row>
    <row r="22" spans="1:9" ht="12.75" customHeight="1">
      <c r="A22" s="10" t="s">
        <v>452</v>
      </c>
      <c r="B22" s="18"/>
      <c r="C22" s="410" t="s">
        <v>308</v>
      </c>
      <c r="D22" s="21"/>
      <c r="E22" s="21"/>
      <c r="F22" s="9"/>
      <c r="G22" s="21"/>
      <c r="H22" s="21"/>
      <c r="I22" s="9"/>
    </row>
    <row r="23" spans="1:9" ht="25.5" customHeight="1">
      <c r="A23" s="10" t="s">
        <v>366</v>
      </c>
      <c r="B23" s="593" t="s">
        <v>453</v>
      </c>
      <c r="C23" s="754"/>
      <c r="D23" s="166"/>
      <c r="E23" s="166"/>
      <c r="F23" s="113"/>
      <c r="G23" s="166"/>
      <c r="H23" s="166"/>
      <c r="I23" s="113"/>
    </row>
    <row r="24" spans="1:9" ht="12.75" customHeight="1">
      <c r="A24" s="10" t="s">
        <v>368</v>
      </c>
      <c r="B24" s="593" t="s">
        <v>97</v>
      </c>
      <c r="C24" s="754"/>
      <c r="D24" s="510">
        <f>D25</f>
        <v>38890.25</v>
      </c>
      <c r="E24" s="510">
        <f>E25</f>
        <v>38890.25</v>
      </c>
      <c r="F24" s="113"/>
      <c r="G24" s="510">
        <f>G25</f>
        <v>37077.36</v>
      </c>
      <c r="H24" s="510">
        <f>H25</f>
        <v>37007.36</v>
      </c>
      <c r="I24" s="113"/>
    </row>
    <row r="25" spans="1:9" ht="12.75" customHeight="1">
      <c r="A25" s="10" t="s">
        <v>454</v>
      </c>
      <c r="B25" s="18"/>
      <c r="C25" s="410" t="s">
        <v>455</v>
      </c>
      <c r="D25" s="509">
        <v>38890.25</v>
      </c>
      <c r="E25" s="21">
        <v>38890.25</v>
      </c>
      <c r="F25" s="9"/>
      <c r="G25" s="509">
        <v>37077.36</v>
      </c>
      <c r="H25" s="509">
        <v>37007.36</v>
      </c>
      <c r="I25" s="9"/>
    </row>
    <row r="26" spans="1:9" ht="12.75" customHeight="1">
      <c r="A26" s="10" t="s">
        <v>456</v>
      </c>
      <c r="B26" s="18"/>
      <c r="C26" s="410" t="s">
        <v>308</v>
      </c>
      <c r="D26" s="21"/>
      <c r="E26" s="21"/>
      <c r="F26" s="9"/>
      <c r="G26" s="21"/>
      <c r="H26" s="21"/>
      <c r="I26" s="9"/>
    </row>
    <row r="27" spans="1:9" ht="12.75" customHeight="1">
      <c r="A27" s="10" t="s">
        <v>369</v>
      </c>
      <c r="B27" s="593" t="s">
        <v>99</v>
      </c>
      <c r="C27" s="754"/>
      <c r="D27" s="166">
        <v>246.9</v>
      </c>
      <c r="E27" s="166"/>
      <c r="F27" s="113"/>
      <c r="G27" s="166">
        <v>109.98</v>
      </c>
      <c r="H27" s="166"/>
      <c r="I27" s="113"/>
    </row>
    <row r="28" spans="1:9" ht="38.25" customHeight="1">
      <c r="A28" s="5" t="s">
        <v>34</v>
      </c>
      <c r="B28" s="750" t="s">
        <v>500</v>
      </c>
      <c r="C28" s="751"/>
      <c r="D28" s="166"/>
      <c r="E28" s="166"/>
      <c r="F28" s="113"/>
      <c r="G28" s="166"/>
      <c r="H28" s="166"/>
      <c r="I28" s="113"/>
    </row>
    <row r="29" spans="1:9" ht="25.5" customHeight="1">
      <c r="A29" s="5" t="s">
        <v>36</v>
      </c>
      <c r="B29" s="760" t="s">
        <v>501</v>
      </c>
      <c r="C29" s="760"/>
      <c r="D29" s="510">
        <f>D12-D28</f>
        <v>39146.21</v>
      </c>
      <c r="E29" s="510">
        <f>E12-E28</f>
        <v>38890.25</v>
      </c>
      <c r="F29" s="113"/>
      <c r="G29" s="510">
        <f>G12-G28</f>
        <v>37196.4</v>
      </c>
      <c r="H29" s="510">
        <f>H12-H28</f>
        <v>37007.36</v>
      </c>
      <c r="I29" s="113"/>
    </row>
    <row r="30" spans="1:9" ht="12.75" customHeight="1">
      <c r="A30" s="411"/>
      <c r="B30" s="31"/>
      <c r="C30" s="31"/>
      <c r="D30" s="412"/>
      <c r="E30" s="412"/>
      <c r="F30" s="412"/>
      <c r="G30" s="412"/>
      <c r="H30" s="412"/>
      <c r="I30" s="412"/>
    </row>
    <row r="31" spans="3:8" ht="12.75">
      <c r="C31" s="816" t="s">
        <v>280</v>
      </c>
      <c r="D31" s="816"/>
      <c r="E31" s="816"/>
      <c r="F31" s="816"/>
      <c r="G31" s="816"/>
      <c r="H31" s="816"/>
    </row>
  </sheetData>
  <sheetProtection/>
  <mergeCells count="18">
    <mergeCell ref="C31:H31"/>
    <mergeCell ref="B28:C28"/>
    <mergeCell ref="B29:C29"/>
    <mergeCell ref="B27:C27"/>
    <mergeCell ref="B23:C23"/>
    <mergeCell ref="F2:I2"/>
    <mergeCell ref="A5:I5"/>
    <mergeCell ref="A7:I7"/>
    <mergeCell ref="A9:A10"/>
    <mergeCell ref="D9:F9"/>
    <mergeCell ref="B24:C24"/>
    <mergeCell ref="G9:I9"/>
    <mergeCell ref="B9:C10"/>
    <mergeCell ref="B13:C13"/>
    <mergeCell ref="B17:C17"/>
    <mergeCell ref="B14:C14"/>
    <mergeCell ref="B12:C12"/>
    <mergeCell ref="B11:C11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5.140625" style="133" customWidth="1"/>
    <col min="2" max="2" width="1.421875" style="133" customWidth="1"/>
    <col min="3" max="3" width="35.421875" style="133" customWidth="1"/>
    <col min="4" max="7" width="12.421875" style="133" customWidth="1"/>
    <col min="8" max="16384" width="9.140625" style="133" customWidth="1"/>
  </cols>
  <sheetData>
    <row r="1" ht="12.75">
      <c r="D1" s="103"/>
    </row>
    <row r="2" spans="1:7" ht="12.75">
      <c r="A2" s="2"/>
      <c r="B2" s="2"/>
      <c r="C2" s="2"/>
      <c r="D2" s="817" t="s">
        <v>430</v>
      </c>
      <c r="E2" s="817"/>
      <c r="F2" s="817"/>
      <c r="G2" s="817"/>
    </row>
    <row r="3" spans="1:7" ht="12.75">
      <c r="A3" s="2"/>
      <c r="B3" s="33"/>
      <c r="C3" s="2"/>
      <c r="D3" s="33" t="s">
        <v>56</v>
      </c>
      <c r="E3" s="33"/>
      <c r="F3" s="33"/>
      <c r="G3" s="413"/>
    </row>
    <row r="4" spans="1:7" ht="12.75">
      <c r="A4" s="2"/>
      <c r="B4" s="2"/>
      <c r="C4" s="2"/>
      <c r="D4" s="2"/>
      <c r="E4" s="2"/>
      <c r="F4" s="2"/>
      <c r="G4" s="2"/>
    </row>
    <row r="5" spans="1:7" ht="35.25" customHeight="1">
      <c r="A5" s="742" t="s">
        <v>457</v>
      </c>
      <c r="B5" s="742"/>
      <c r="C5" s="742"/>
      <c r="D5" s="742"/>
      <c r="E5" s="742"/>
      <c r="F5" s="742"/>
      <c r="G5" s="742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824" t="s">
        <v>458</v>
      </c>
      <c r="B7" s="824"/>
      <c r="C7" s="824"/>
      <c r="D7" s="824"/>
      <c r="E7" s="824"/>
      <c r="F7" s="824"/>
      <c r="G7" s="824"/>
    </row>
    <row r="8" spans="1:7" ht="12.75">
      <c r="A8" s="2"/>
      <c r="B8" s="2"/>
      <c r="C8" s="2"/>
      <c r="D8" s="2"/>
      <c r="E8" s="2"/>
      <c r="F8" s="2"/>
      <c r="G8" s="2"/>
    </row>
    <row r="9" spans="1:7" ht="38.25" customHeight="1">
      <c r="A9" s="825" t="s">
        <v>31</v>
      </c>
      <c r="B9" s="826" t="s">
        <v>281</v>
      </c>
      <c r="C9" s="827"/>
      <c r="D9" s="825" t="s">
        <v>68</v>
      </c>
      <c r="E9" s="825"/>
      <c r="F9" s="825" t="s">
        <v>69</v>
      </c>
      <c r="G9" s="825"/>
    </row>
    <row r="10" spans="1:7" ht="25.5">
      <c r="A10" s="825"/>
      <c r="B10" s="828"/>
      <c r="C10" s="829"/>
      <c r="D10" s="415" t="s">
        <v>432</v>
      </c>
      <c r="E10" s="415" t="s">
        <v>459</v>
      </c>
      <c r="F10" s="415" t="s">
        <v>432</v>
      </c>
      <c r="G10" s="415" t="s">
        <v>459</v>
      </c>
    </row>
    <row r="11" spans="1:7" ht="12.75">
      <c r="A11" s="415">
        <v>1</v>
      </c>
      <c r="B11" s="818">
        <v>2</v>
      </c>
      <c r="C11" s="819"/>
      <c r="D11" s="415">
        <v>3</v>
      </c>
      <c r="E11" s="415">
        <v>4</v>
      </c>
      <c r="F11" s="415">
        <v>5</v>
      </c>
      <c r="G11" s="415">
        <v>6</v>
      </c>
    </row>
    <row r="12" spans="1:7" ht="37.5" customHeight="1">
      <c r="A12" s="414" t="s">
        <v>32</v>
      </c>
      <c r="B12" s="820" t="s">
        <v>460</v>
      </c>
      <c r="C12" s="821"/>
      <c r="D12" s="503">
        <v>5914</v>
      </c>
      <c r="E12" s="417"/>
      <c r="F12" s="506">
        <f>F13+F14+F15+F16+F17+F18</f>
        <v>0</v>
      </c>
      <c r="G12" s="417"/>
    </row>
    <row r="13" spans="1:7" ht="12.75">
      <c r="A13" s="415" t="s">
        <v>270</v>
      </c>
      <c r="B13" s="416"/>
      <c r="C13" s="418" t="s">
        <v>461</v>
      </c>
      <c r="D13" s="502">
        <v>5914</v>
      </c>
      <c r="E13" s="419"/>
      <c r="F13" s="505">
        <v>0</v>
      </c>
      <c r="G13" s="419"/>
    </row>
    <row r="14" spans="1:7" ht="12.75">
      <c r="A14" s="415" t="s">
        <v>271</v>
      </c>
      <c r="B14" s="416"/>
      <c r="C14" s="418" t="s">
        <v>462</v>
      </c>
      <c r="D14" s="419"/>
      <c r="E14" s="419"/>
      <c r="F14" s="419"/>
      <c r="G14" s="419"/>
    </row>
    <row r="15" spans="1:7" ht="12.75">
      <c r="A15" s="415" t="s">
        <v>704</v>
      </c>
      <c r="B15" s="416"/>
      <c r="C15" s="418" t="s">
        <v>463</v>
      </c>
      <c r="D15" s="419"/>
      <c r="E15" s="419"/>
      <c r="F15" s="419"/>
      <c r="G15" s="419"/>
    </row>
    <row r="16" spans="1:7" ht="12.75">
      <c r="A16" s="415" t="s">
        <v>366</v>
      </c>
      <c r="B16" s="416"/>
      <c r="C16" s="418" t="s">
        <v>464</v>
      </c>
      <c r="D16" s="419"/>
      <c r="E16" s="419"/>
      <c r="F16" s="419"/>
      <c r="G16" s="419"/>
    </row>
    <row r="17" spans="1:7" ht="12.75" customHeight="1">
      <c r="A17" s="420" t="s">
        <v>368</v>
      </c>
      <c r="B17" s="416"/>
      <c r="C17" s="418" t="s">
        <v>465</v>
      </c>
      <c r="D17" s="419"/>
      <c r="E17" s="419"/>
      <c r="F17" s="419"/>
      <c r="G17" s="419"/>
    </row>
    <row r="18" spans="1:7" ht="12.75" customHeight="1">
      <c r="A18" s="421" t="s">
        <v>369</v>
      </c>
      <c r="B18" s="416"/>
      <c r="C18" s="418" t="s">
        <v>466</v>
      </c>
      <c r="D18" s="419"/>
      <c r="E18" s="419"/>
      <c r="F18" s="419"/>
      <c r="G18" s="419"/>
    </row>
    <row r="19" spans="1:7" ht="25.5" customHeight="1">
      <c r="A19" s="414" t="s">
        <v>34</v>
      </c>
      <c r="B19" s="820" t="s">
        <v>467</v>
      </c>
      <c r="C19" s="821"/>
      <c r="D19" s="503">
        <f>D20+D21+D22+D23+D24+D25</f>
        <v>0</v>
      </c>
      <c r="E19" s="417"/>
      <c r="F19" s="503">
        <f>F20+F21+F22+F23+F24+F25</f>
        <v>0</v>
      </c>
      <c r="G19" s="417"/>
    </row>
    <row r="20" spans="1:7" ht="12.75">
      <c r="A20" s="415" t="s">
        <v>468</v>
      </c>
      <c r="B20" s="416"/>
      <c r="C20" s="418" t="s">
        <v>469</v>
      </c>
      <c r="D20" s="502">
        <v>0</v>
      </c>
      <c r="E20" s="419"/>
      <c r="F20" s="505">
        <v>0</v>
      </c>
      <c r="G20" s="419"/>
    </row>
    <row r="21" spans="1:7" ht="12.75">
      <c r="A21" s="415" t="s">
        <v>470</v>
      </c>
      <c r="B21" s="416"/>
      <c r="C21" s="418" t="s">
        <v>462</v>
      </c>
      <c r="D21" s="419"/>
      <c r="E21" s="419"/>
      <c r="F21" s="419"/>
      <c r="G21" s="419"/>
    </row>
    <row r="22" spans="1:7" ht="12.75">
      <c r="A22" s="415" t="s">
        <v>471</v>
      </c>
      <c r="B22" s="416"/>
      <c r="C22" s="418" t="s">
        <v>463</v>
      </c>
      <c r="D22" s="419"/>
      <c r="E22" s="419"/>
      <c r="F22" s="419"/>
      <c r="G22" s="419"/>
    </row>
    <row r="23" spans="1:7" ht="12.75" customHeight="1">
      <c r="A23" s="415" t="s">
        <v>472</v>
      </c>
      <c r="B23" s="416"/>
      <c r="C23" s="418" t="s">
        <v>464</v>
      </c>
      <c r="D23" s="419"/>
      <c r="E23" s="419"/>
      <c r="F23" s="419"/>
      <c r="G23" s="419"/>
    </row>
    <row r="24" spans="1:7" ht="12.75">
      <c r="A24" s="420" t="s">
        <v>398</v>
      </c>
      <c r="B24" s="416"/>
      <c r="C24" s="418" t="s">
        <v>465</v>
      </c>
      <c r="D24" s="419"/>
      <c r="E24" s="419"/>
      <c r="F24" s="419"/>
      <c r="G24" s="419"/>
    </row>
    <row r="25" spans="1:7" ht="12.75">
      <c r="A25" s="421" t="s">
        <v>399</v>
      </c>
      <c r="B25" s="416"/>
      <c r="C25" s="418" t="s">
        <v>466</v>
      </c>
      <c r="D25" s="419"/>
      <c r="E25" s="419"/>
      <c r="F25" s="419"/>
      <c r="G25" s="419"/>
    </row>
    <row r="26" spans="1:7" ht="25.5" customHeight="1">
      <c r="A26" s="414" t="s">
        <v>473</v>
      </c>
      <c r="B26" s="820" t="s">
        <v>474</v>
      </c>
      <c r="C26" s="821"/>
      <c r="D26" s="506">
        <v>955.41</v>
      </c>
      <c r="E26" s="417"/>
      <c r="F26" s="503">
        <v>517.3</v>
      </c>
      <c r="G26" s="417"/>
    </row>
    <row r="27" spans="1:7" ht="12.75">
      <c r="A27" s="415" t="s">
        <v>475</v>
      </c>
      <c r="B27" s="416"/>
      <c r="C27" s="418" t="s">
        <v>469</v>
      </c>
      <c r="D27" s="505">
        <v>955.41</v>
      </c>
      <c r="E27" s="419"/>
      <c r="F27" s="502">
        <v>517.3</v>
      </c>
      <c r="G27" s="419"/>
    </row>
    <row r="28" spans="1:7" ht="12.75">
      <c r="A28" s="415" t="s">
        <v>476</v>
      </c>
      <c r="B28" s="416"/>
      <c r="C28" s="418" t="s">
        <v>462</v>
      </c>
      <c r="D28" s="505"/>
      <c r="E28" s="419"/>
      <c r="F28" s="419"/>
      <c r="G28" s="419"/>
    </row>
    <row r="29" spans="1:7" ht="12.75">
      <c r="A29" s="415" t="s">
        <v>477</v>
      </c>
      <c r="B29" s="416"/>
      <c r="C29" s="422" t="s">
        <v>463</v>
      </c>
      <c r="D29" s="419"/>
      <c r="E29" s="419"/>
      <c r="F29" s="419"/>
      <c r="G29" s="419"/>
    </row>
    <row r="30" spans="1:7" ht="12.75">
      <c r="A30" s="415" t="s">
        <v>478</v>
      </c>
      <c r="B30" s="416"/>
      <c r="C30" s="418" t="s">
        <v>464</v>
      </c>
      <c r="D30" s="419"/>
      <c r="E30" s="419"/>
      <c r="F30" s="419"/>
      <c r="G30" s="419"/>
    </row>
    <row r="31" spans="1:7" ht="12.75" customHeight="1">
      <c r="A31" s="423" t="s">
        <v>402</v>
      </c>
      <c r="B31" s="416"/>
      <c r="C31" s="418" t="s">
        <v>465</v>
      </c>
      <c r="D31" s="419"/>
      <c r="E31" s="419"/>
      <c r="F31" s="419"/>
      <c r="G31" s="419"/>
    </row>
    <row r="32" spans="1:7" ht="12.75" customHeight="1">
      <c r="A32" s="415" t="s">
        <v>479</v>
      </c>
      <c r="B32" s="416"/>
      <c r="C32" s="418" t="s">
        <v>480</v>
      </c>
      <c r="D32" s="419"/>
      <c r="E32" s="419"/>
      <c r="F32" s="419"/>
      <c r="G32" s="419"/>
    </row>
    <row r="33" spans="1:7" ht="12.75">
      <c r="A33" s="415" t="s">
        <v>481</v>
      </c>
      <c r="B33" s="416"/>
      <c r="C33" s="418" t="s">
        <v>482</v>
      </c>
      <c r="D33" s="419"/>
      <c r="E33" s="419"/>
      <c r="F33" s="419"/>
      <c r="G33" s="419"/>
    </row>
    <row r="34" spans="1:7" ht="12.75" customHeight="1">
      <c r="A34" s="424" t="s">
        <v>37</v>
      </c>
      <c r="B34" s="822" t="s">
        <v>483</v>
      </c>
      <c r="C34" s="823"/>
      <c r="D34" s="504">
        <f>D12+D19+D26</f>
        <v>6869.41</v>
      </c>
      <c r="E34" s="425"/>
      <c r="F34" s="504">
        <v>517.3</v>
      </c>
      <c r="G34" s="425"/>
    </row>
    <row r="35" spans="1:7" ht="12.75">
      <c r="A35" s="5" t="s">
        <v>484</v>
      </c>
      <c r="B35" s="760" t="s">
        <v>485</v>
      </c>
      <c r="C35" s="760"/>
      <c r="D35" s="113"/>
      <c r="E35" s="113"/>
      <c r="F35" s="113"/>
      <c r="G35" s="113"/>
    </row>
    <row r="36" spans="1:7" ht="12.75">
      <c r="A36" s="411"/>
      <c r="B36" s="31"/>
      <c r="C36" s="31"/>
      <c r="D36" s="412"/>
      <c r="E36" s="412"/>
      <c r="F36" s="412"/>
      <c r="G36" s="412"/>
    </row>
    <row r="37" spans="1:7" ht="12.75">
      <c r="A37" s="411"/>
      <c r="B37" s="31"/>
      <c r="C37" s="31"/>
      <c r="D37" s="426"/>
      <c r="E37" s="426"/>
      <c r="F37" s="412"/>
      <c r="G37" s="412"/>
    </row>
    <row r="38" spans="1:7" ht="12.75">
      <c r="A38" s="411"/>
      <c r="B38" s="31"/>
      <c r="C38" s="31"/>
      <c r="D38" s="412"/>
      <c r="E38" s="412"/>
      <c r="F38" s="412"/>
      <c r="G38" s="412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10" zoomScalePageLayoutView="0" workbookViewId="0" topLeftCell="A1">
      <selection activeCell="J16" sqref="J16:K16"/>
    </sheetView>
  </sheetViews>
  <sheetFormatPr defaultColWidth="9.140625" defaultRowHeight="12.75"/>
  <cols>
    <col min="1" max="1" width="5.00390625" style="429" customWidth="1"/>
    <col min="2" max="2" width="1.57421875" style="429" customWidth="1"/>
    <col min="3" max="3" width="36.7109375" style="429" customWidth="1"/>
    <col min="4" max="4" width="10.28125" style="429" customWidth="1"/>
    <col min="5" max="5" width="10.8515625" style="429" customWidth="1"/>
    <col min="6" max="6" width="14.8515625" style="429" customWidth="1"/>
    <col min="7" max="7" width="10.7109375" style="429" customWidth="1"/>
    <col min="8" max="8" width="10.28125" style="429" bestFit="1" customWidth="1"/>
    <col min="9" max="9" width="16.57421875" style="429" customWidth="1"/>
    <col min="10" max="16384" width="9.140625" style="429" customWidth="1"/>
  </cols>
  <sheetData>
    <row r="1" ht="15">
      <c r="F1" s="409"/>
    </row>
    <row r="2" spans="6:9" ht="12.75" customHeight="1">
      <c r="F2" s="33" t="s">
        <v>430</v>
      </c>
      <c r="H2" s="33"/>
      <c r="I2" s="33"/>
    </row>
    <row r="3" spans="2:9" ht="15">
      <c r="B3" s="430"/>
      <c r="F3" s="33" t="s">
        <v>61</v>
      </c>
      <c r="H3" s="407"/>
      <c r="I3" s="427"/>
    </row>
    <row r="4" spans="1:9" s="431" customFormat="1" ht="33.75" customHeight="1">
      <c r="A4" s="730" t="s">
        <v>486</v>
      </c>
      <c r="B4" s="730"/>
      <c r="C4" s="730"/>
      <c r="D4" s="730"/>
      <c r="E4" s="730"/>
      <c r="F4" s="730"/>
      <c r="G4" s="730"/>
      <c r="H4" s="730"/>
      <c r="I4" s="730"/>
    </row>
    <row r="5" spans="1:9" ht="18" customHeight="1">
      <c r="A5" s="731" t="s">
        <v>487</v>
      </c>
      <c r="B5" s="731"/>
      <c r="C5" s="731"/>
      <c r="D5" s="731"/>
      <c r="E5" s="731"/>
      <c r="F5" s="731"/>
      <c r="G5" s="731"/>
      <c r="H5" s="731"/>
      <c r="I5" s="731"/>
    </row>
    <row r="7" spans="1:9" ht="25.5" customHeight="1">
      <c r="A7" s="832" t="s">
        <v>31</v>
      </c>
      <c r="B7" s="732" t="s">
        <v>281</v>
      </c>
      <c r="C7" s="733"/>
      <c r="D7" s="832" t="s">
        <v>68</v>
      </c>
      <c r="E7" s="832"/>
      <c r="F7" s="832"/>
      <c r="G7" s="832" t="s">
        <v>69</v>
      </c>
      <c r="H7" s="832"/>
      <c r="I7" s="832"/>
    </row>
    <row r="8" spans="1:9" ht="105">
      <c r="A8" s="832"/>
      <c r="B8" s="833"/>
      <c r="C8" s="834"/>
      <c r="D8" s="153" t="s">
        <v>432</v>
      </c>
      <c r="E8" s="153" t="s">
        <v>488</v>
      </c>
      <c r="F8" s="153" t="s">
        <v>489</v>
      </c>
      <c r="G8" s="153" t="s">
        <v>432</v>
      </c>
      <c r="H8" s="153" t="s">
        <v>488</v>
      </c>
      <c r="I8" s="153" t="s">
        <v>489</v>
      </c>
    </row>
    <row r="9" spans="1:9" ht="15">
      <c r="A9" s="153">
        <v>1</v>
      </c>
      <c r="B9" s="727">
        <v>2</v>
      </c>
      <c r="C9" s="728"/>
      <c r="D9" s="153">
        <v>3</v>
      </c>
      <c r="E9" s="153">
        <v>4</v>
      </c>
      <c r="F9" s="153">
        <v>5</v>
      </c>
      <c r="G9" s="153">
        <v>6</v>
      </c>
      <c r="H9" s="153">
        <v>7</v>
      </c>
      <c r="I9" s="153">
        <v>8</v>
      </c>
    </row>
    <row r="10" spans="1:9" ht="25.5" customHeight="1">
      <c r="A10" s="152" t="s">
        <v>32</v>
      </c>
      <c r="B10" s="830" t="s">
        <v>126</v>
      </c>
      <c r="C10" s="831"/>
      <c r="D10" s="156"/>
      <c r="E10" s="156"/>
      <c r="F10" s="156"/>
      <c r="G10" s="156"/>
      <c r="H10" s="156"/>
      <c r="I10" s="156"/>
    </row>
    <row r="11" spans="1:9" ht="26.25" customHeight="1">
      <c r="A11" s="152" t="s">
        <v>429</v>
      </c>
      <c r="B11" s="830" t="s">
        <v>177</v>
      </c>
      <c r="C11" s="831"/>
      <c r="D11" s="541">
        <v>1851.23</v>
      </c>
      <c r="E11" s="156">
        <v>1851.23</v>
      </c>
      <c r="F11" s="156"/>
      <c r="G11" s="156">
        <v>2486.69</v>
      </c>
      <c r="H11" s="156">
        <v>2486.69</v>
      </c>
      <c r="I11" s="156"/>
    </row>
    <row r="12" spans="1:9" ht="12.75" customHeight="1">
      <c r="A12" s="152" t="s">
        <v>36</v>
      </c>
      <c r="B12" s="830" t="s">
        <v>135</v>
      </c>
      <c r="C12" s="831"/>
      <c r="D12" s="156">
        <v>16159.55</v>
      </c>
      <c r="E12" s="156">
        <v>122.14</v>
      </c>
      <c r="F12" s="156"/>
      <c r="G12" s="156">
        <v>14628.67</v>
      </c>
      <c r="H12" s="156">
        <v>201.55</v>
      </c>
      <c r="I12" s="156"/>
    </row>
    <row r="13" spans="1:9" ht="15">
      <c r="A13" s="152" t="s">
        <v>37</v>
      </c>
      <c r="B13" s="830" t="s">
        <v>137</v>
      </c>
      <c r="C13" s="835"/>
      <c r="D13" s="156">
        <v>21205.91</v>
      </c>
      <c r="E13" s="156">
        <v>5015.73</v>
      </c>
      <c r="F13" s="156"/>
      <c r="G13" s="156">
        <v>20845.04</v>
      </c>
      <c r="H13" s="156">
        <v>4930.33</v>
      </c>
      <c r="I13" s="156"/>
    </row>
    <row r="14" spans="1:9" ht="15">
      <c r="A14" s="153" t="s">
        <v>240</v>
      </c>
      <c r="B14" s="154"/>
      <c r="C14" s="432" t="s">
        <v>490</v>
      </c>
      <c r="D14" s="156"/>
      <c r="E14" s="156"/>
      <c r="F14" s="156"/>
      <c r="G14" s="156"/>
      <c r="H14" s="156"/>
      <c r="I14" s="156"/>
    </row>
    <row r="15" spans="1:9" ht="15">
      <c r="A15" s="153" t="s">
        <v>239</v>
      </c>
      <c r="B15" s="154"/>
      <c r="C15" s="432" t="s">
        <v>491</v>
      </c>
      <c r="D15" s="159">
        <v>21205.91</v>
      </c>
      <c r="E15" s="159">
        <v>5015.73</v>
      </c>
      <c r="F15" s="159"/>
      <c r="G15" s="159">
        <v>20845.04</v>
      </c>
      <c r="H15" s="159">
        <v>4930.33</v>
      </c>
      <c r="I15" s="156"/>
    </row>
    <row r="16" spans="1:9" ht="15">
      <c r="A16" s="152" t="s">
        <v>298</v>
      </c>
      <c r="B16" s="154"/>
      <c r="C16" s="432" t="s">
        <v>492</v>
      </c>
      <c r="D16" s="156"/>
      <c r="E16" s="156"/>
      <c r="F16" s="156"/>
      <c r="G16" s="156"/>
      <c r="H16" s="156"/>
      <c r="I16" s="156"/>
    </row>
    <row r="17" spans="1:9" ht="15">
      <c r="A17" s="152" t="s">
        <v>238</v>
      </c>
      <c r="B17" s="154"/>
      <c r="C17" s="432" t="s">
        <v>493</v>
      </c>
      <c r="D17" s="156"/>
      <c r="E17" s="156"/>
      <c r="F17" s="156"/>
      <c r="G17" s="156"/>
      <c r="H17" s="156"/>
      <c r="I17" s="156"/>
    </row>
    <row r="18" spans="1:9" ht="15">
      <c r="A18" s="152" t="s">
        <v>38</v>
      </c>
      <c r="B18" s="830" t="s">
        <v>139</v>
      </c>
      <c r="C18" s="831"/>
      <c r="D18" s="156"/>
      <c r="E18" s="156"/>
      <c r="F18" s="156"/>
      <c r="G18" s="156"/>
      <c r="H18" s="156"/>
      <c r="I18" s="156"/>
    </row>
    <row r="19" spans="1:9" ht="15">
      <c r="A19" s="152" t="s">
        <v>278</v>
      </c>
      <c r="B19" s="154"/>
      <c r="C19" s="432" t="s">
        <v>494</v>
      </c>
      <c r="D19" s="156"/>
      <c r="E19" s="156"/>
      <c r="F19" s="156"/>
      <c r="G19" s="156"/>
      <c r="H19" s="156"/>
      <c r="I19" s="156"/>
    </row>
    <row r="20" spans="1:9" ht="15">
      <c r="A20" s="152" t="s">
        <v>279</v>
      </c>
      <c r="B20" s="154"/>
      <c r="C20" s="432" t="s">
        <v>495</v>
      </c>
      <c r="D20" s="156"/>
      <c r="E20" s="156"/>
      <c r="F20" s="156"/>
      <c r="G20" s="156"/>
      <c r="H20" s="156"/>
      <c r="I20" s="156"/>
    </row>
    <row r="21" spans="1:9" ht="15">
      <c r="A21" s="152" t="s">
        <v>237</v>
      </c>
      <c r="B21" s="154"/>
      <c r="C21" s="432" t="s">
        <v>496</v>
      </c>
      <c r="D21" s="156"/>
      <c r="E21" s="156"/>
      <c r="F21" s="156"/>
      <c r="G21" s="156"/>
      <c r="H21" s="156"/>
      <c r="I21" s="156"/>
    </row>
    <row r="22" spans="1:9" ht="25.5" customHeight="1">
      <c r="A22" s="152" t="s">
        <v>39</v>
      </c>
      <c r="B22" s="830" t="s">
        <v>236</v>
      </c>
      <c r="C22" s="831"/>
      <c r="D22" s="511">
        <f>D12+D15+D11</f>
        <v>39216.69</v>
      </c>
      <c r="E22" s="511">
        <f>E12+E15+E11</f>
        <v>6989.1</v>
      </c>
      <c r="F22" s="156"/>
      <c r="G22" s="511">
        <f>G12+G15+G11</f>
        <v>37960.4</v>
      </c>
      <c r="H22" s="511">
        <f>H12+H15+H11</f>
        <v>7618.57</v>
      </c>
      <c r="I22" s="156"/>
    </row>
    <row r="24" spans="1:9" ht="15">
      <c r="A24" s="836" t="s">
        <v>497</v>
      </c>
      <c r="B24" s="836"/>
      <c r="C24" s="836"/>
      <c r="D24" s="836"/>
      <c r="E24" s="836"/>
      <c r="F24" s="836"/>
      <c r="G24" s="836"/>
      <c r="H24" s="836"/>
      <c r="I24" s="836"/>
    </row>
  </sheetData>
  <sheetProtection/>
  <mergeCells count="14">
    <mergeCell ref="B12:C12"/>
    <mergeCell ref="B11:C11"/>
    <mergeCell ref="B13:C13"/>
    <mergeCell ref="B18:C18"/>
    <mergeCell ref="B22:C22"/>
    <mergeCell ref="A24:I24"/>
    <mergeCell ref="B9:C9"/>
    <mergeCell ref="B10:C10"/>
    <mergeCell ref="A4:I4"/>
    <mergeCell ref="A5:I5"/>
    <mergeCell ref="A7:A8"/>
    <mergeCell ref="D7:F7"/>
    <mergeCell ref="G7:I7"/>
    <mergeCell ref="B7:C8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I25" sqref="I25"/>
    </sheetView>
  </sheetViews>
  <sheetFormatPr defaultColWidth="9.140625" defaultRowHeight="12.75"/>
  <cols>
    <col min="2" max="2" width="3.421875" style="0" customWidth="1"/>
    <col min="3" max="3" width="36.140625" style="0" customWidth="1"/>
    <col min="4" max="4" width="30.7109375" style="0" customWidth="1"/>
    <col min="5" max="5" width="25.8515625" style="0" customWidth="1"/>
    <col min="7" max="7" width="0.9921875" style="0" customWidth="1"/>
  </cols>
  <sheetData>
    <row r="2" ht="12.75">
      <c r="D2" t="s">
        <v>743</v>
      </c>
    </row>
    <row r="3" ht="12.75">
      <c r="D3" t="s">
        <v>744</v>
      </c>
    </row>
    <row r="5" spans="2:14" ht="12.75">
      <c r="B5" s="538"/>
      <c r="C5" s="838" t="s">
        <v>747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537"/>
    </row>
    <row r="6" spans="2:16" ht="12.75">
      <c r="B6" s="538"/>
      <c r="C6" s="838" t="s">
        <v>746</v>
      </c>
      <c r="D6" s="838"/>
      <c r="E6" s="838"/>
      <c r="F6" s="838"/>
      <c r="G6" s="838"/>
      <c r="H6" s="838"/>
      <c r="I6" s="838"/>
      <c r="J6" s="539"/>
      <c r="K6" s="539"/>
      <c r="L6" s="539"/>
      <c r="M6" s="539"/>
      <c r="N6" s="536"/>
      <c r="O6" s="536"/>
      <c r="P6" s="536"/>
    </row>
    <row r="7" spans="2:16" ht="12.75">
      <c r="B7" s="538"/>
      <c r="C7" s="539" t="s">
        <v>748</v>
      </c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6"/>
      <c r="O7" s="536"/>
      <c r="P7" s="536"/>
    </row>
    <row r="8" spans="2:13" ht="12.75">
      <c r="B8" s="538"/>
      <c r="C8" s="838" t="s">
        <v>750</v>
      </c>
      <c r="D8" s="838"/>
      <c r="E8" s="838"/>
      <c r="F8" s="838"/>
      <c r="G8" s="838"/>
      <c r="H8" s="838"/>
      <c r="I8" s="838"/>
      <c r="J8" s="538"/>
      <c r="K8" s="538"/>
      <c r="L8" s="538"/>
      <c r="M8" s="538"/>
    </row>
    <row r="9" spans="1:13" ht="12.75">
      <c r="A9" t="s">
        <v>745</v>
      </c>
      <c r="B9" s="837" t="s">
        <v>749</v>
      </c>
      <c r="C9" s="837"/>
      <c r="D9" s="837"/>
      <c r="E9" s="837"/>
      <c r="F9" s="837"/>
      <c r="G9" s="837"/>
      <c r="H9" s="837"/>
      <c r="I9" s="837"/>
      <c r="J9" s="837"/>
      <c r="K9" s="837"/>
      <c r="L9" s="538"/>
      <c r="M9" s="538"/>
    </row>
    <row r="12" spans="2:9" ht="51">
      <c r="B12" s="533" t="s">
        <v>31</v>
      </c>
      <c r="C12" s="534" t="s">
        <v>734</v>
      </c>
      <c r="D12" s="533" t="s">
        <v>735</v>
      </c>
      <c r="E12" s="533" t="s">
        <v>736</v>
      </c>
      <c r="F12" s="530"/>
      <c r="G12" s="530"/>
      <c r="I12" s="536"/>
    </row>
    <row r="13" spans="2:5" ht="12.75">
      <c r="B13" s="531">
        <v>1</v>
      </c>
      <c r="C13" s="532">
        <v>2</v>
      </c>
      <c r="D13" s="532">
        <v>3</v>
      </c>
      <c r="E13" s="532">
        <v>4</v>
      </c>
    </row>
    <row r="14" spans="2:5" ht="12.75">
      <c r="B14" s="434" t="s">
        <v>32</v>
      </c>
      <c r="C14" s="434" t="s">
        <v>737</v>
      </c>
      <c r="D14" s="528">
        <v>37960.4</v>
      </c>
      <c r="E14" s="528">
        <v>39216.69</v>
      </c>
    </row>
    <row r="15" spans="2:5" ht="12.75">
      <c r="B15" s="434" t="s">
        <v>429</v>
      </c>
      <c r="C15" s="434" t="s">
        <v>738</v>
      </c>
      <c r="D15" s="434"/>
      <c r="E15" s="528"/>
    </row>
    <row r="16" spans="2:5" ht="12.75">
      <c r="B16" s="434" t="s">
        <v>739</v>
      </c>
      <c r="C16" s="434" t="s">
        <v>740</v>
      </c>
      <c r="D16" s="434"/>
      <c r="E16" s="528"/>
    </row>
    <row r="17" spans="2:5" ht="12.75">
      <c r="B17" s="434" t="s">
        <v>741</v>
      </c>
      <c r="C17" s="434" t="s">
        <v>742</v>
      </c>
      <c r="D17" s="528">
        <f>SUM(D14:D16)</f>
        <v>37960.4</v>
      </c>
      <c r="E17" s="528">
        <v>39216.69</v>
      </c>
    </row>
    <row r="19" ht="12.75">
      <c r="D19" s="540"/>
    </row>
  </sheetData>
  <sheetProtection/>
  <mergeCells count="4">
    <mergeCell ref="B9:K9"/>
    <mergeCell ref="C5:M5"/>
    <mergeCell ref="C6:I6"/>
    <mergeCell ref="C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80" zoomScaleNormal="80" zoomScaleSheetLayoutView="80" zoomScalePageLayoutView="0" workbookViewId="0" topLeftCell="A10">
      <selection activeCell="D13" sqref="D13"/>
    </sheetView>
  </sheetViews>
  <sheetFormatPr defaultColWidth="9.140625" defaultRowHeight="12.75"/>
  <cols>
    <col min="1" max="1" width="6.00390625" style="443" customWidth="1"/>
    <col min="2" max="2" width="32.8515625" style="435" customWidth="1"/>
    <col min="3" max="4" width="15.7109375" style="435" customWidth="1"/>
    <col min="5" max="5" width="16.28125" style="435" customWidth="1"/>
    <col min="6" max="10" width="15.7109375" style="435" customWidth="1"/>
    <col min="11" max="11" width="13.140625" style="435" customWidth="1"/>
    <col min="12" max="13" width="15.7109375" style="435" customWidth="1"/>
    <col min="14" max="16384" width="9.140625" style="435" customWidth="1"/>
  </cols>
  <sheetData>
    <row r="1" spans="9:11" ht="15">
      <c r="I1" s="444"/>
      <c r="J1" s="444"/>
      <c r="K1" s="444"/>
    </row>
    <row r="2" ht="15">
      <c r="I2" s="435" t="s">
        <v>514</v>
      </c>
    </row>
    <row r="3" ht="15">
      <c r="I3" s="435" t="s">
        <v>515</v>
      </c>
    </row>
    <row r="5" spans="1:13" ht="15">
      <c r="A5" s="842" t="s">
        <v>516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</row>
    <row r="6" spans="1:13" ht="15">
      <c r="A6" s="842" t="s">
        <v>538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</row>
    <row r="8" spans="1:13" ht="15">
      <c r="A8" s="842" t="s">
        <v>503</v>
      </c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</row>
    <row r="10" spans="1:13" ht="15">
      <c r="A10" s="841" t="s">
        <v>31</v>
      </c>
      <c r="B10" s="841" t="s">
        <v>504</v>
      </c>
      <c r="C10" s="841" t="s">
        <v>505</v>
      </c>
      <c r="D10" s="841" t="s">
        <v>431</v>
      </c>
      <c r="E10" s="841"/>
      <c r="F10" s="841"/>
      <c r="G10" s="841"/>
      <c r="H10" s="841"/>
      <c r="I10" s="841"/>
      <c r="J10" s="844"/>
      <c r="K10" s="844"/>
      <c r="L10" s="841"/>
      <c r="M10" s="841" t="s">
        <v>506</v>
      </c>
    </row>
    <row r="11" spans="1:13" ht="123" customHeight="1">
      <c r="A11" s="841"/>
      <c r="B11" s="841"/>
      <c r="C11" s="841"/>
      <c r="D11" s="436" t="s">
        <v>539</v>
      </c>
      <c r="E11" s="437" t="s">
        <v>537</v>
      </c>
      <c r="F11" s="436" t="s">
        <v>540</v>
      </c>
      <c r="G11" s="436" t="s">
        <v>507</v>
      </c>
      <c r="H11" s="436" t="s">
        <v>541</v>
      </c>
      <c r="I11" s="445" t="s">
        <v>517</v>
      </c>
      <c r="J11" s="436" t="s">
        <v>508</v>
      </c>
      <c r="K11" s="437" t="s">
        <v>509</v>
      </c>
      <c r="L11" s="446" t="s">
        <v>518</v>
      </c>
      <c r="M11" s="841"/>
    </row>
    <row r="12" spans="1:13" ht="15">
      <c r="A12" s="447">
        <v>1</v>
      </c>
      <c r="B12" s="447">
        <v>2</v>
      </c>
      <c r="C12" s="447">
        <v>3</v>
      </c>
      <c r="D12" s="447">
        <v>4</v>
      </c>
      <c r="E12" s="447">
        <v>5</v>
      </c>
      <c r="F12" s="448">
        <v>6</v>
      </c>
      <c r="G12" s="448">
        <v>6</v>
      </c>
      <c r="H12" s="448">
        <v>8</v>
      </c>
      <c r="I12" s="448">
        <v>9</v>
      </c>
      <c r="J12" s="448">
        <v>10</v>
      </c>
      <c r="K12" s="449">
        <v>11</v>
      </c>
      <c r="L12" s="448">
        <v>12</v>
      </c>
      <c r="M12" s="448">
        <v>13</v>
      </c>
    </row>
    <row r="13" spans="1:13" ht="71.25">
      <c r="A13" s="436" t="s">
        <v>32</v>
      </c>
      <c r="B13" s="450" t="s">
        <v>519</v>
      </c>
      <c r="C13" s="497">
        <f>C14+C15</f>
        <v>3542.12</v>
      </c>
      <c r="D13" s="498">
        <f>D14+D15</f>
        <v>281144</v>
      </c>
      <c r="E13" s="497">
        <f>E14+E15</f>
        <v>0</v>
      </c>
      <c r="F13" s="497">
        <f>F14+F15</f>
        <v>36.27</v>
      </c>
      <c r="G13" s="497">
        <f>G14+G15</f>
        <v>0</v>
      </c>
      <c r="H13" s="438"/>
      <c r="I13" s="497">
        <f>I14+I15</f>
        <v>-282677.79</v>
      </c>
      <c r="J13" s="438"/>
      <c r="K13" s="438"/>
      <c r="L13" s="438"/>
      <c r="M13" s="497">
        <f>M14+M15</f>
        <v>2044.6000000000022</v>
      </c>
    </row>
    <row r="14" spans="1:13" ht="15" customHeight="1">
      <c r="A14" s="439" t="s">
        <v>270</v>
      </c>
      <c r="B14" s="440" t="s">
        <v>510</v>
      </c>
      <c r="C14" s="438">
        <v>3542.12</v>
      </c>
      <c r="D14" s="438"/>
      <c r="E14" s="438">
        <v>9562.76</v>
      </c>
      <c r="F14" s="438">
        <v>36.27</v>
      </c>
      <c r="G14" s="438"/>
      <c r="H14" s="438"/>
      <c r="I14" s="438">
        <v>-11096.55</v>
      </c>
      <c r="J14" s="438"/>
      <c r="K14" s="438"/>
      <c r="L14" s="438"/>
      <c r="M14" s="497">
        <f>C14+D14+E14+F14+I14</f>
        <v>2044.6000000000022</v>
      </c>
    </row>
    <row r="15" spans="1:13" ht="15" customHeight="1">
      <c r="A15" s="439" t="s">
        <v>271</v>
      </c>
      <c r="B15" s="440" t="s">
        <v>511</v>
      </c>
      <c r="C15" s="438"/>
      <c r="D15" s="500">
        <v>281144</v>
      </c>
      <c r="E15" s="438">
        <v>-9562.76</v>
      </c>
      <c r="F15" s="438"/>
      <c r="G15" s="438"/>
      <c r="H15" s="438"/>
      <c r="I15" s="438">
        <v>-271581.24</v>
      </c>
      <c r="J15" s="438"/>
      <c r="K15" s="438"/>
      <c r="L15" s="438"/>
      <c r="M15" s="497">
        <f>C15+D15+E15+F15+I15</f>
        <v>0</v>
      </c>
    </row>
    <row r="16" spans="1:13" ht="89.25" customHeight="1">
      <c r="A16" s="436" t="s">
        <v>34</v>
      </c>
      <c r="B16" s="450" t="s">
        <v>520</v>
      </c>
      <c r="C16" s="497">
        <f>C18+C17</f>
        <v>85516.29</v>
      </c>
      <c r="D16" s="497">
        <f>D17+D18</f>
        <v>161000.74</v>
      </c>
      <c r="E16" s="497">
        <f>E17+E18</f>
        <v>0</v>
      </c>
      <c r="F16" s="497">
        <f>F17+F18</f>
        <v>325.49</v>
      </c>
      <c r="G16" s="497">
        <f>G17+G18</f>
        <v>0</v>
      </c>
      <c r="H16" s="438"/>
      <c r="I16" s="497">
        <f>I17+I18</f>
        <v>-168177.25</v>
      </c>
      <c r="J16" s="438"/>
      <c r="K16" s="438"/>
      <c r="L16" s="438"/>
      <c r="M16" s="497">
        <f>M17+M18</f>
        <v>78665.27</v>
      </c>
    </row>
    <row r="17" spans="1:13" ht="15" customHeight="1">
      <c r="A17" s="439" t="s">
        <v>542</v>
      </c>
      <c r="B17" s="440" t="s">
        <v>510</v>
      </c>
      <c r="C17" s="438">
        <v>85452.53</v>
      </c>
      <c r="D17" s="438"/>
      <c r="E17" s="438">
        <v>13725.22</v>
      </c>
      <c r="F17" s="438">
        <v>325.49</v>
      </c>
      <c r="G17" s="438">
        <v>0</v>
      </c>
      <c r="H17" s="438"/>
      <c r="I17" s="500">
        <v>-20974.57</v>
      </c>
      <c r="J17" s="438"/>
      <c r="K17" s="438"/>
      <c r="L17" s="438"/>
      <c r="M17" s="500">
        <f>C17+D17+F17+G17+I17+E17</f>
        <v>78528.67</v>
      </c>
    </row>
    <row r="18" spans="1:13" ht="15" customHeight="1">
      <c r="A18" s="439" t="s">
        <v>543</v>
      </c>
      <c r="B18" s="440" t="s">
        <v>511</v>
      </c>
      <c r="C18" s="438">
        <v>63.76</v>
      </c>
      <c r="D18" s="438">
        <v>161000.74</v>
      </c>
      <c r="E18" s="438">
        <v>-13725.22</v>
      </c>
      <c r="F18" s="438"/>
      <c r="G18" s="438"/>
      <c r="H18" s="438"/>
      <c r="I18" s="438">
        <v>-147202.68</v>
      </c>
      <c r="J18" s="438"/>
      <c r="K18" s="438"/>
      <c r="L18" s="438"/>
      <c r="M18" s="500">
        <f>C18+D18+F18+G18+I18+E18</f>
        <v>136.60000000000764</v>
      </c>
    </row>
    <row r="19" spans="1:13" ht="114.75" customHeight="1">
      <c r="A19" s="436" t="s">
        <v>36</v>
      </c>
      <c r="B19" s="450" t="s">
        <v>521</v>
      </c>
      <c r="C19" s="497">
        <f>C20+C21</f>
        <v>1280.78</v>
      </c>
      <c r="D19" s="497">
        <f>D20+D21</f>
        <v>7268</v>
      </c>
      <c r="E19" s="497">
        <f>E20+E21</f>
        <v>0</v>
      </c>
      <c r="F19" s="497">
        <f>F20+F21</f>
        <v>18.11</v>
      </c>
      <c r="G19" s="497">
        <f>G20+G21</f>
        <v>0</v>
      </c>
      <c r="H19" s="438"/>
      <c r="I19" s="497">
        <f>I20+I21</f>
        <v>-1964.52</v>
      </c>
      <c r="J19" s="438"/>
      <c r="K19" s="438"/>
      <c r="L19" s="438"/>
      <c r="M19" s="497">
        <f>M20+M21</f>
        <v>6602.37</v>
      </c>
    </row>
    <row r="20" spans="1:13" ht="15" customHeight="1">
      <c r="A20" s="439" t="s">
        <v>274</v>
      </c>
      <c r="B20" s="440" t="s">
        <v>510</v>
      </c>
      <c r="C20" s="438">
        <v>1280.78</v>
      </c>
      <c r="D20" s="500">
        <v>32</v>
      </c>
      <c r="E20" s="500">
        <v>32</v>
      </c>
      <c r="F20" s="438">
        <v>18.11</v>
      </c>
      <c r="G20" s="438"/>
      <c r="H20" s="438"/>
      <c r="I20" s="438">
        <v>-642.52</v>
      </c>
      <c r="J20" s="438"/>
      <c r="K20" s="438"/>
      <c r="L20" s="438"/>
      <c r="M20" s="497">
        <f>C20+D20+E20+F20+I20</f>
        <v>720.3699999999999</v>
      </c>
    </row>
    <row r="21" spans="1:13" ht="15" customHeight="1">
      <c r="A21" s="439" t="s">
        <v>544</v>
      </c>
      <c r="B21" s="440" t="s">
        <v>511</v>
      </c>
      <c r="C21" s="438">
        <v>0</v>
      </c>
      <c r="D21" s="438">
        <v>7236</v>
      </c>
      <c r="E21" s="550">
        <v>-32</v>
      </c>
      <c r="F21" s="438"/>
      <c r="G21" s="438"/>
      <c r="H21" s="438"/>
      <c r="I21" s="500">
        <v>-1322</v>
      </c>
      <c r="J21" s="438"/>
      <c r="K21" s="438"/>
      <c r="L21" s="438"/>
      <c r="M21" s="497">
        <f>C21+D21+E21+F21+I21</f>
        <v>5882</v>
      </c>
    </row>
    <row r="22" spans="1:13" ht="15" customHeight="1">
      <c r="A22" s="436" t="s">
        <v>37</v>
      </c>
      <c r="B22" s="450" t="s">
        <v>512</v>
      </c>
      <c r="C22" s="497">
        <f>C23+C24</f>
        <v>517.3</v>
      </c>
      <c r="D22" s="497">
        <f>D23+D24</f>
        <v>1035.45</v>
      </c>
      <c r="E22" s="497">
        <f>E23+E24</f>
        <v>0</v>
      </c>
      <c r="F22" s="497">
        <f>F23+F24</f>
        <v>11.94</v>
      </c>
      <c r="G22" s="497">
        <f>G23+G24</f>
        <v>0</v>
      </c>
      <c r="H22" s="438"/>
      <c r="I22" s="497">
        <f>I23+I24</f>
        <v>-643.74</v>
      </c>
      <c r="J22" s="438"/>
      <c r="K22" s="438"/>
      <c r="L22" s="438"/>
      <c r="M22" s="498">
        <f>M23+M24</f>
        <v>920.9499999999998</v>
      </c>
    </row>
    <row r="23" spans="1:13" ht="15" customHeight="1">
      <c r="A23" s="439" t="s">
        <v>276</v>
      </c>
      <c r="B23" s="440" t="s">
        <v>510</v>
      </c>
      <c r="C23" s="438">
        <v>101.27</v>
      </c>
      <c r="D23" s="438">
        <v>712.66</v>
      </c>
      <c r="E23" s="500">
        <v>257.21</v>
      </c>
      <c r="F23" s="438">
        <v>11.94</v>
      </c>
      <c r="G23" s="438"/>
      <c r="H23" s="438"/>
      <c r="I23" s="438">
        <v>-480.63</v>
      </c>
      <c r="J23" s="438"/>
      <c r="K23" s="438"/>
      <c r="L23" s="438"/>
      <c r="M23" s="497">
        <f>C23+D23+E23+F23+I23</f>
        <v>602.4499999999999</v>
      </c>
    </row>
    <row r="24" spans="1:13" ht="15" customHeight="1">
      <c r="A24" s="439" t="s">
        <v>277</v>
      </c>
      <c r="B24" s="440" t="s">
        <v>511</v>
      </c>
      <c r="C24" s="438">
        <v>416.03</v>
      </c>
      <c r="D24" s="500">
        <v>322.79</v>
      </c>
      <c r="E24" s="438">
        <v>-257.21</v>
      </c>
      <c r="F24" s="438"/>
      <c r="G24" s="438"/>
      <c r="H24" s="438"/>
      <c r="I24" s="438">
        <v>-163.11</v>
      </c>
      <c r="J24" s="438"/>
      <c r="K24" s="438"/>
      <c r="L24" s="438"/>
      <c r="M24" s="497">
        <f>C24+D24+E24+F24+I24</f>
        <v>318.49999999999994</v>
      </c>
    </row>
    <row r="25" spans="1:13" ht="15" customHeight="1">
      <c r="A25" s="436" t="s">
        <v>38</v>
      </c>
      <c r="B25" s="450" t="s">
        <v>513</v>
      </c>
      <c r="C25" s="498">
        <f>C13+C16+C19+C22</f>
        <v>90856.48999999999</v>
      </c>
      <c r="D25" s="498">
        <f>D13+D16+D19+D22</f>
        <v>450448.19</v>
      </c>
      <c r="E25" s="498">
        <f>E13+E16+E19+E22</f>
        <v>0</v>
      </c>
      <c r="F25" s="498">
        <f>F13+F16+F19+F22</f>
        <v>391.81</v>
      </c>
      <c r="G25" s="498">
        <f>G13+G16+G19+G22</f>
        <v>0</v>
      </c>
      <c r="H25" s="438"/>
      <c r="I25" s="498">
        <f>I13+I16+I19+I22</f>
        <v>-453463.3</v>
      </c>
      <c r="J25" s="438"/>
      <c r="K25" s="438"/>
      <c r="L25" s="438"/>
      <c r="M25" s="498">
        <f>M13+M16+M19+M22</f>
        <v>88233.19</v>
      </c>
    </row>
    <row r="26" spans="1:13" s="441" customFormat="1" ht="15">
      <c r="A26" s="839" t="s">
        <v>522</v>
      </c>
      <c r="B26" s="840"/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</row>
    <row r="27" ht="15">
      <c r="D27" s="435" t="s">
        <v>523</v>
      </c>
    </row>
    <row r="29" ht="15">
      <c r="E29" s="499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.421875" style="435" customWidth="1"/>
    <col min="2" max="2" width="56.421875" style="435" customWidth="1"/>
    <col min="3" max="4" width="13.28125" style="435" customWidth="1"/>
    <col min="5" max="5" width="12.28125" style="435" customWidth="1"/>
    <col min="6" max="6" width="13.57421875" style="435" customWidth="1"/>
    <col min="7" max="7" width="13.28125" style="435" customWidth="1"/>
    <col min="8" max="8" width="12.28125" style="435" customWidth="1"/>
    <col min="9" max="16384" width="9.140625" style="435" customWidth="1"/>
  </cols>
  <sheetData>
    <row r="1" ht="15">
      <c r="F1" s="444"/>
    </row>
    <row r="2" ht="15">
      <c r="F2" s="435" t="s">
        <v>502</v>
      </c>
    </row>
    <row r="3" ht="15">
      <c r="F3" s="435" t="s">
        <v>49</v>
      </c>
    </row>
    <row r="4" ht="8.25" customHeight="1"/>
    <row r="5" spans="1:8" ht="15">
      <c r="A5" s="842" t="s">
        <v>524</v>
      </c>
      <c r="B5" s="842"/>
      <c r="C5" s="842"/>
      <c r="D5" s="842"/>
      <c r="E5" s="842"/>
      <c r="F5" s="842"/>
      <c r="G5" s="842"/>
      <c r="H5" s="842"/>
    </row>
    <row r="6" spans="1:8" ht="15">
      <c r="A6" s="842" t="s">
        <v>525</v>
      </c>
      <c r="B6" s="842"/>
      <c r="C6" s="842"/>
      <c r="D6" s="842"/>
      <c r="E6" s="842"/>
      <c r="F6" s="842"/>
      <c r="G6" s="842"/>
      <c r="H6" s="842"/>
    </row>
    <row r="7" ht="5.25" customHeight="1"/>
    <row r="8" spans="1:8" ht="15">
      <c r="A8" s="842" t="s">
        <v>526</v>
      </c>
      <c r="B8" s="842"/>
      <c r="C8" s="842"/>
      <c r="D8" s="842"/>
      <c r="E8" s="842"/>
      <c r="F8" s="842"/>
      <c r="G8" s="842"/>
      <c r="H8" s="842"/>
    </row>
    <row r="9" ht="5.25" customHeight="1"/>
    <row r="10" spans="1:8" ht="15" customHeight="1">
      <c r="A10" s="841" t="s">
        <v>31</v>
      </c>
      <c r="B10" s="841" t="s">
        <v>527</v>
      </c>
      <c r="C10" s="841" t="s">
        <v>528</v>
      </c>
      <c r="D10" s="841"/>
      <c r="E10" s="841"/>
      <c r="F10" s="841" t="s">
        <v>268</v>
      </c>
      <c r="G10" s="841"/>
      <c r="H10" s="841"/>
    </row>
    <row r="11" spans="1:8" ht="79.5" customHeight="1">
      <c r="A11" s="841"/>
      <c r="B11" s="841"/>
      <c r="C11" s="436" t="s">
        <v>529</v>
      </c>
      <c r="D11" s="436" t="s">
        <v>530</v>
      </c>
      <c r="E11" s="436" t="s">
        <v>639</v>
      </c>
      <c r="F11" s="436" t="s">
        <v>531</v>
      </c>
      <c r="G11" s="436" t="s">
        <v>532</v>
      </c>
      <c r="H11" s="436" t="s">
        <v>639</v>
      </c>
    </row>
    <row r="12" spans="1:8" ht="15">
      <c r="A12" s="439">
        <v>1</v>
      </c>
      <c r="B12" s="439">
        <v>2</v>
      </c>
      <c r="C12" s="439">
        <v>3</v>
      </c>
      <c r="D12" s="439">
        <v>4</v>
      </c>
      <c r="E12" s="439" t="s">
        <v>299</v>
      </c>
      <c r="F12" s="439">
        <v>6</v>
      </c>
      <c r="G12" s="439">
        <v>7</v>
      </c>
      <c r="H12" s="439" t="s">
        <v>533</v>
      </c>
    </row>
    <row r="13" spans="1:8" ht="45">
      <c r="A13" s="439" t="s">
        <v>32</v>
      </c>
      <c r="B13" s="440" t="s">
        <v>534</v>
      </c>
      <c r="C13" s="436"/>
      <c r="D13" s="439">
        <v>3542.12</v>
      </c>
      <c r="E13" s="439">
        <f>C13+D13</f>
        <v>3542.12</v>
      </c>
      <c r="F13" s="436"/>
      <c r="G13" s="439">
        <v>2044.6</v>
      </c>
      <c r="H13" s="439">
        <f>F13+G13</f>
        <v>2044.6</v>
      </c>
    </row>
    <row r="14" spans="1:8" ht="54.75" customHeight="1">
      <c r="A14" s="439" t="s">
        <v>34</v>
      </c>
      <c r="B14" s="440" t="s">
        <v>535</v>
      </c>
      <c r="C14" s="436"/>
      <c r="D14" s="439">
        <v>85516.29</v>
      </c>
      <c r="E14" s="439">
        <f>C14+D14</f>
        <v>85516.29</v>
      </c>
      <c r="F14" s="436"/>
      <c r="G14" s="439">
        <v>78665.27</v>
      </c>
      <c r="H14" s="439">
        <f>F14+G14</f>
        <v>78665.27</v>
      </c>
    </row>
    <row r="15" spans="1:8" ht="60" customHeight="1">
      <c r="A15" s="439" t="s">
        <v>36</v>
      </c>
      <c r="B15" s="440" t="s">
        <v>536</v>
      </c>
      <c r="C15" s="436"/>
      <c r="D15" s="439">
        <v>1280.78</v>
      </c>
      <c r="E15" s="439">
        <f>C15+D15</f>
        <v>1280.78</v>
      </c>
      <c r="F15" s="436"/>
      <c r="G15" s="439">
        <v>6602.37</v>
      </c>
      <c r="H15" s="439">
        <f>F15+G15</f>
        <v>6602.37</v>
      </c>
    </row>
    <row r="16" spans="1:8" ht="15" customHeight="1">
      <c r="A16" s="439" t="s">
        <v>37</v>
      </c>
      <c r="B16" s="440" t="s">
        <v>110</v>
      </c>
      <c r="C16" s="436"/>
      <c r="D16" s="439">
        <v>517.3</v>
      </c>
      <c r="E16" s="439">
        <f>C16+D16</f>
        <v>517.3</v>
      </c>
      <c r="F16" s="436"/>
      <c r="G16" s="527">
        <v>920.95</v>
      </c>
      <c r="H16" s="439">
        <f>F16+G16</f>
        <v>920.95</v>
      </c>
    </row>
    <row r="17" spans="1:8" ht="15" customHeight="1">
      <c r="A17" s="439" t="s">
        <v>38</v>
      </c>
      <c r="B17" s="440" t="s">
        <v>639</v>
      </c>
      <c r="C17" s="436"/>
      <c r="D17" s="436">
        <f>D13+D14+D15+D16</f>
        <v>90856.48999999999</v>
      </c>
      <c r="E17" s="436">
        <f>E13+E14+E15+E16</f>
        <v>90856.48999999999</v>
      </c>
      <c r="F17" s="436"/>
      <c r="G17" s="436">
        <f>G13+G14+G15+G16</f>
        <v>88233.19</v>
      </c>
      <c r="H17" s="436">
        <f>H13+H14+H15+H16</f>
        <v>88233.19</v>
      </c>
    </row>
    <row r="18" ht="6.75" customHeight="1"/>
    <row r="19" spans="3:5" ht="11.25" customHeight="1">
      <c r="C19" s="442"/>
      <c r="D19" s="442"/>
      <c r="E19" s="442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SheetLayoutView="100" zoomScalePageLayoutView="0" workbookViewId="0" topLeftCell="A10">
      <selection activeCell="M29" sqref="M29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38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3.57421875" style="0" customWidth="1"/>
    <col min="13" max="13" width="11.28125" style="0" customWidth="1"/>
    <col min="14" max="14" width="11.57421875" style="0" customWidth="1"/>
    <col min="15" max="15" width="10.28125" style="0" customWidth="1"/>
  </cols>
  <sheetData>
    <row r="1" spans="1:16" ht="4.5" customHeight="1">
      <c r="A1" s="451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  <c r="N1" s="452"/>
      <c r="O1" s="452"/>
      <c r="P1" s="453"/>
    </row>
    <row r="2" spans="1:16" ht="11.2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63"/>
      <c r="N2" s="454" t="s">
        <v>545</v>
      </c>
      <c r="O2" s="454"/>
      <c r="P2" s="453"/>
    </row>
    <row r="3" spans="1:16" ht="12.7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N3" s="454" t="s">
        <v>546</v>
      </c>
      <c r="O3" s="454"/>
      <c r="P3" s="453"/>
    </row>
    <row r="4" spans="1:15" ht="6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12.75">
      <c r="A5" s="862" t="s">
        <v>547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</row>
    <row r="6" spans="1:15" ht="9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2.75">
      <c r="A7" s="863" t="s">
        <v>757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</row>
    <row r="8" spans="1:15" ht="12.75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2.75">
      <c r="A9" s="865" t="s">
        <v>548</v>
      </c>
      <c r="B9" s="845" t="s">
        <v>549</v>
      </c>
      <c r="C9" s="846"/>
      <c r="D9" s="847"/>
      <c r="E9" s="864" t="s">
        <v>550</v>
      </c>
      <c r="F9" s="864"/>
      <c r="G9" s="864"/>
      <c r="H9" s="864"/>
      <c r="I9" s="864"/>
      <c r="J9" s="864"/>
      <c r="K9" s="864"/>
      <c r="L9" s="864"/>
      <c r="M9" s="864"/>
      <c r="N9" s="864"/>
      <c r="O9" s="771" t="s">
        <v>551</v>
      </c>
    </row>
    <row r="10" spans="1:15" ht="51.75" customHeight="1">
      <c r="A10" s="865"/>
      <c r="B10" s="848"/>
      <c r="C10" s="849"/>
      <c r="D10" s="850"/>
      <c r="E10" s="456" t="s">
        <v>552</v>
      </c>
      <c r="F10" s="360" t="s">
        <v>553</v>
      </c>
      <c r="G10" s="109" t="s">
        <v>554</v>
      </c>
      <c r="H10" s="360" t="s">
        <v>555</v>
      </c>
      <c r="I10" s="109" t="s">
        <v>556</v>
      </c>
      <c r="J10" s="109" t="s">
        <v>557</v>
      </c>
      <c r="K10" s="109" t="s">
        <v>558</v>
      </c>
      <c r="L10" s="109" t="s">
        <v>559</v>
      </c>
      <c r="M10" s="360" t="s">
        <v>560</v>
      </c>
      <c r="N10" s="109" t="s">
        <v>561</v>
      </c>
      <c r="O10" s="771"/>
    </row>
    <row r="11" spans="1:15" ht="12.75">
      <c r="A11" s="433">
        <v>1</v>
      </c>
      <c r="B11" s="851">
        <v>2</v>
      </c>
      <c r="C11" s="851"/>
      <c r="D11" s="852"/>
      <c r="E11" s="433">
        <v>3</v>
      </c>
      <c r="F11" s="433">
        <v>4</v>
      </c>
      <c r="G11" s="433">
        <v>5</v>
      </c>
      <c r="H11" s="433">
        <v>6</v>
      </c>
      <c r="I11" s="433">
        <v>7</v>
      </c>
      <c r="J11" s="433">
        <v>8</v>
      </c>
      <c r="K11" s="433">
        <v>9</v>
      </c>
      <c r="L11" s="433">
        <v>10</v>
      </c>
      <c r="M11" s="433">
        <v>11</v>
      </c>
      <c r="N11" s="433">
        <v>12</v>
      </c>
      <c r="O11" s="433">
        <v>13</v>
      </c>
    </row>
    <row r="12" spans="1:15" ht="12.75">
      <c r="A12" s="457" t="s">
        <v>32</v>
      </c>
      <c r="B12" s="458" t="s">
        <v>205</v>
      </c>
      <c r="C12" s="459"/>
      <c r="D12" s="459"/>
      <c r="E12" s="434"/>
      <c r="F12" s="434"/>
      <c r="G12" s="434"/>
      <c r="H12" s="434"/>
      <c r="I12" s="434"/>
      <c r="J12" s="434"/>
      <c r="K12" s="434"/>
      <c r="L12" s="434"/>
      <c r="M12" s="548">
        <f>M13+M14+M15+M16+M17+M18+M19+M21+M22+M25</f>
        <v>-455116.82999999996</v>
      </c>
      <c r="N12" s="434"/>
      <c r="O12" s="434">
        <f>O13+O14+O15+O16+O17+O18+O19+O21+O22+O25</f>
        <v>-455116.82999999996</v>
      </c>
    </row>
    <row r="13" spans="1:15" ht="14.25" customHeight="1">
      <c r="A13" s="191" t="s">
        <v>270</v>
      </c>
      <c r="B13" s="374"/>
      <c r="C13" s="460" t="s">
        <v>710</v>
      </c>
      <c r="D13" s="461"/>
      <c r="E13" s="434"/>
      <c r="F13" s="434"/>
      <c r="G13" s="434"/>
      <c r="H13" s="434"/>
      <c r="I13" s="434"/>
      <c r="J13" s="434"/>
      <c r="K13" s="434"/>
      <c r="L13" s="434"/>
      <c r="M13" s="548">
        <v>-366436.55</v>
      </c>
      <c r="N13" s="434"/>
      <c r="O13" s="434">
        <f>M13</f>
        <v>-366436.55</v>
      </c>
    </row>
    <row r="14" spans="1:15" ht="12.75">
      <c r="A14" s="462" t="s">
        <v>271</v>
      </c>
      <c r="B14" s="463"/>
      <c r="C14" s="464" t="s">
        <v>596</v>
      </c>
      <c r="D14" s="465"/>
      <c r="E14" s="434"/>
      <c r="F14" s="434"/>
      <c r="G14" s="434"/>
      <c r="H14" s="434"/>
      <c r="I14" s="434"/>
      <c r="J14" s="434"/>
      <c r="K14" s="434"/>
      <c r="L14" s="434"/>
      <c r="M14" s="548">
        <v>-8253</v>
      </c>
      <c r="N14" s="434"/>
      <c r="O14" s="434">
        <f aca="true" t="shared" si="0" ref="O14:O25">M14</f>
        <v>-8253</v>
      </c>
    </row>
    <row r="15" spans="1:15" ht="12.75">
      <c r="A15" s="466" t="s">
        <v>704</v>
      </c>
      <c r="B15" s="467"/>
      <c r="C15" s="468" t="s">
        <v>241</v>
      </c>
      <c r="D15" s="461"/>
      <c r="E15" s="434"/>
      <c r="F15" s="434"/>
      <c r="G15" s="434"/>
      <c r="H15" s="434"/>
      <c r="I15" s="434"/>
      <c r="J15" s="434"/>
      <c r="K15" s="434"/>
      <c r="L15" s="434"/>
      <c r="M15" s="548">
        <v>-38519.56</v>
      </c>
      <c r="N15" s="434"/>
      <c r="O15" s="434">
        <f t="shared" si="0"/>
        <v>-38519.56</v>
      </c>
    </row>
    <row r="16" spans="1:15" ht="12.75">
      <c r="A16" s="469" t="s">
        <v>366</v>
      </c>
      <c r="B16" s="467"/>
      <c r="C16" s="468" t="s">
        <v>600</v>
      </c>
      <c r="D16" s="470"/>
      <c r="E16" s="434"/>
      <c r="F16" s="434"/>
      <c r="G16" s="434"/>
      <c r="H16" s="434"/>
      <c r="I16" s="434"/>
      <c r="J16" s="434"/>
      <c r="K16" s="434"/>
      <c r="L16" s="434"/>
      <c r="M16" s="548">
        <v>-1357.1</v>
      </c>
      <c r="N16" s="434"/>
      <c r="O16" s="434">
        <f t="shared" si="0"/>
        <v>-1357.1</v>
      </c>
    </row>
    <row r="17" spans="1:15" ht="12.75">
      <c r="A17" s="469" t="s">
        <v>368</v>
      </c>
      <c r="B17" s="467"/>
      <c r="C17" s="468" t="s">
        <v>602</v>
      </c>
      <c r="D17" s="470"/>
      <c r="E17" s="434"/>
      <c r="F17" s="434"/>
      <c r="G17" s="434"/>
      <c r="H17" s="434"/>
      <c r="I17" s="434"/>
      <c r="J17" s="434"/>
      <c r="K17" s="434"/>
      <c r="L17" s="434"/>
      <c r="M17" s="548">
        <v>-4544.25</v>
      </c>
      <c r="N17" s="434"/>
      <c r="O17" s="434">
        <f t="shared" si="0"/>
        <v>-4544.25</v>
      </c>
    </row>
    <row r="18" spans="1:15" ht="12.75">
      <c r="A18" s="469" t="s">
        <v>369</v>
      </c>
      <c r="B18" s="467"/>
      <c r="C18" s="468" t="s">
        <v>605</v>
      </c>
      <c r="D18" s="470"/>
      <c r="E18" s="434"/>
      <c r="F18" s="434"/>
      <c r="G18" s="434"/>
      <c r="H18" s="434"/>
      <c r="I18" s="434"/>
      <c r="J18" s="434"/>
      <c r="K18" s="434"/>
      <c r="L18" s="434"/>
      <c r="M18" s="548">
        <v>-1388.9</v>
      </c>
      <c r="N18" s="434"/>
      <c r="O18" s="434">
        <f t="shared" si="0"/>
        <v>-1388.9</v>
      </c>
    </row>
    <row r="19" spans="1:15" ht="12.75">
      <c r="A19" s="469" t="s">
        <v>393</v>
      </c>
      <c r="B19" s="467"/>
      <c r="C19" s="468" t="s">
        <v>562</v>
      </c>
      <c r="D19" s="470"/>
      <c r="E19" s="434"/>
      <c r="F19" s="434"/>
      <c r="G19" s="434"/>
      <c r="H19" s="434"/>
      <c r="I19" s="434"/>
      <c r="J19" s="434"/>
      <c r="K19" s="434"/>
      <c r="L19" s="434"/>
      <c r="M19" s="548">
        <v>0</v>
      </c>
      <c r="N19" s="434"/>
      <c r="O19" s="434">
        <f t="shared" si="0"/>
        <v>0</v>
      </c>
    </row>
    <row r="20" spans="1:15" ht="12.75">
      <c r="A20" s="469" t="s">
        <v>395</v>
      </c>
      <c r="B20" s="467"/>
      <c r="C20" s="468" t="s">
        <v>563</v>
      </c>
      <c r="D20" s="471"/>
      <c r="E20" s="434"/>
      <c r="F20" s="434"/>
      <c r="G20" s="434"/>
      <c r="H20" s="434"/>
      <c r="I20" s="434"/>
      <c r="J20" s="434"/>
      <c r="K20" s="434"/>
      <c r="L20" s="434"/>
      <c r="M20" s="548"/>
      <c r="N20" s="434"/>
      <c r="O20" s="434">
        <f t="shared" si="0"/>
        <v>0</v>
      </c>
    </row>
    <row r="21" spans="1:15" ht="12.75">
      <c r="A21" s="472" t="s">
        <v>564</v>
      </c>
      <c r="B21" s="467"/>
      <c r="C21" s="857" t="s">
        <v>311</v>
      </c>
      <c r="D21" s="858"/>
      <c r="E21" s="434"/>
      <c r="F21" s="434"/>
      <c r="G21" s="434"/>
      <c r="H21" s="434"/>
      <c r="I21" s="434"/>
      <c r="J21" s="434"/>
      <c r="K21" s="434"/>
      <c r="L21" s="434"/>
      <c r="M21" s="548">
        <v>-15509.86</v>
      </c>
      <c r="N21" s="434"/>
      <c r="O21" s="434">
        <f t="shared" si="0"/>
        <v>-15509.86</v>
      </c>
    </row>
    <row r="22" spans="1:15" ht="12.75">
      <c r="A22" s="462" t="s">
        <v>565</v>
      </c>
      <c r="B22" s="467"/>
      <c r="C22" s="468" t="s">
        <v>675</v>
      </c>
      <c r="D22" s="473"/>
      <c r="E22" s="434"/>
      <c r="F22" s="434"/>
      <c r="G22" s="434"/>
      <c r="H22" s="434"/>
      <c r="I22" s="434"/>
      <c r="J22" s="434"/>
      <c r="K22" s="434"/>
      <c r="L22" s="434"/>
      <c r="M22" s="548">
        <v>-10992.6</v>
      </c>
      <c r="N22" s="434"/>
      <c r="O22" s="434">
        <f t="shared" si="0"/>
        <v>-10992.6</v>
      </c>
    </row>
    <row r="23" spans="1:15" ht="12.75">
      <c r="A23" s="469" t="s">
        <v>566</v>
      </c>
      <c r="B23" s="467"/>
      <c r="C23" s="468" t="s">
        <v>249</v>
      </c>
      <c r="D23" s="473"/>
      <c r="E23" s="434"/>
      <c r="F23" s="434"/>
      <c r="G23" s="434"/>
      <c r="H23" s="434"/>
      <c r="I23" s="434"/>
      <c r="J23" s="434"/>
      <c r="K23" s="434"/>
      <c r="L23" s="434"/>
      <c r="M23" s="548"/>
      <c r="N23" s="434"/>
      <c r="O23" s="434">
        <f t="shared" si="0"/>
        <v>0</v>
      </c>
    </row>
    <row r="24" spans="1:15" ht="12.75">
      <c r="A24" s="469" t="s">
        <v>567</v>
      </c>
      <c r="B24" s="467"/>
      <c r="C24" s="468" t="s">
        <v>568</v>
      </c>
      <c r="D24" s="473"/>
      <c r="E24" s="434"/>
      <c r="F24" s="434"/>
      <c r="G24" s="434"/>
      <c r="H24" s="434"/>
      <c r="I24" s="434"/>
      <c r="J24" s="434"/>
      <c r="K24" s="434"/>
      <c r="L24" s="434"/>
      <c r="M24" s="548"/>
      <c r="N24" s="434"/>
      <c r="O24" s="434">
        <f t="shared" si="0"/>
        <v>0</v>
      </c>
    </row>
    <row r="25" spans="1:15" ht="12.75">
      <c r="A25" s="469" t="s">
        <v>569</v>
      </c>
      <c r="B25" s="467"/>
      <c r="C25" s="468" t="s">
        <v>570</v>
      </c>
      <c r="D25" s="473"/>
      <c r="E25" s="434"/>
      <c r="F25" s="434"/>
      <c r="G25" s="434"/>
      <c r="H25" s="434"/>
      <c r="I25" s="434"/>
      <c r="J25" s="434"/>
      <c r="K25" s="434"/>
      <c r="L25" s="434"/>
      <c r="M25" s="548">
        <v>-8115.01</v>
      </c>
      <c r="N25" s="434"/>
      <c r="O25" s="434">
        <f t="shared" si="0"/>
        <v>-8115.01</v>
      </c>
    </row>
    <row r="26" spans="1:15" ht="12.75">
      <c r="A26" s="469" t="s">
        <v>571</v>
      </c>
      <c r="B26" s="467"/>
      <c r="C26" s="468" t="s">
        <v>624</v>
      </c>
      <c r="D26" s="473"/>
      <c r="E26" s="434"/>
      <c r="F26" s="434"/>
      <c r="G26" s="434"/>
      <c r="H26" s="434"/>
      <c r="I26" s="434"/>
      <c r="J26" s="434"/>
      <c r="K26" s="434"/>
      <c r="L26" s="434"/>
      <c r="M26" s="547"/>
      <c r="N26" s="434"/>
      <c r="O26" s="434"/>
    </row>
    <row r="27" spans="1:15" ht="28.5" customHeight="1">
      <c r="A27" s="474" t="s">
        <v>34</v>
      </c>
      <c r="B27" s="854" t="s">
        <v>216</v>
      </c>
      <c r="C27" s="855"/>
      <c r="D27" s="856"/>
      <c r="E27" s="434"/>
      <c r="F27" s="434"/>
      <c r="G27" s="434"/>
      <c r="H27" s="434"/>
      <c r="I27" s="434"/>
      <c r="J27" s="434"/>
      <c r="K27" s="434"/>
      <c r="L27" s="434"/>
      <c r="M27" s="547"/>
      <c r="N27" s="434"/>
      <c r="O27" s="434"/>
    </row>
    <row r="28" spans="1:15" ht="12.75">
      <c r="A28" s="457" t="s">
        <v>36</v>
      </c>
      <c r="B28" s="859" t="s">
        <v>659</v>
      </c>
      <c r="C28" s="860"/>
      <c r="D28" s="861"/>
      <c r="E28" s="434"/>
      <c r="F28" s="434"/>
      <c r="G28" s="434"/>
      <c r="H28" s="434"/>
      <c r="I28" s="434"/>
      <c r="J28" s="434"/>
      <c r="K28" s="434"/>
      <c r="L28" s="434"/>
      <c r="M28" s="547"/>
      <c r="N28" s="434"/>
      <c r="O28" s="434"/>
    </row>
    <row r="29" spans="1:15" ht="12.75">
      <c r="A29" s="475" t="s">
        <v>274</v>
      </c>
      <c r="B29" s="476"/>
      <c r="C29" s="477" t="s">
        <v>572</v>
      </c>
      <c r="D29" s="399"/>
      <c r="E29" s="434"/>
      <c r="F29" s="434"/>
      <c r="G29" s="434"/>
      <c r="H29" s="434"/>
      <c r="I29" s="434"/>
      <c r="J29" s="434"/>
      <c r="K29" s="434"/>
      <c r="L29" s="434"/>
      <c r="M29" s="549">
        <f>M30+M31+M32+M33+M34+M36+M37+M39+M41</f>
        <v>-445296.08</v>
      </c>
      <c r="N29" s="434"/>
      <c r="O29" s="528">
        <f>O30+O31+O32+O33+O34+O36+O37+O39+O41</f>
        <v>-445296.08</v>
      </c>
    </row>
    <row r="30" spans="1:15" ht="12.75">
      <c r="A30" s="478" t="s">
        <v>573</v>
      </c>
      <c r="B30" s="374"/>
      <c r="C30" s="375"/>
      <c r="D30" s="479" t="s">
        <v>710</v>
      </c>
      <c r="E30" s="434"/>
      <c r="F30" s="434"/>
      <c r="G30" s="434"/>
      <c r="H30" s="434"/>
      <c r="I30" s="434"/>
      <c r="J30" s="434"/>
      <c r="K30" s="434"/>
      <c r="L30" s="434"/>
      <c r="M30" s="548">
        <v>-366711.14</v>
      </c>
      <c r="N30" s="434"/>
      <c r="O30" s="434">
        <f>M30</f>
        <v>-366711.14</v>
      </c>
    </row>
    <row r="31" spans="1:15" ht="12.75">
      <c r="A31" s="480" t="s">
        <v>574</v>
      </c>
      <c r="B31" s="467"/>
      <c r="C31" s="481"/>
      <c r="D31" s="479" t="s">
        <v>241</v>
      </c>
      <c r="E31" s="434"/>
      <c r="F31" s="434"/>
      <c r="G31" s="434"/>
      <c r="H31" s="434"/>
      <c r="I31" s="434"/>
      <c r="J31" s="434"/>
      <c r="K31" s="434"/>
      <c r="L31" s="434"/>
      <c r="M31" s="548">
        <v>-30908.04</v>
      </c>
      <c r="N31" s="434"/>
      <c r="O31" s="434">
        <f aca="true" t="shared" si="1" ref="O31:O41">M31</f>
        <v>-30908.04</v>
      </c>
    </row>
    <row r="32" spans="1:15" ht="12.75">
      <c r="A32" s="480" t="s">
        <v>575</v>
      </c>
      <c r="B32" s="467"/>
      <c r="C32" s="481"/>
      <c r="D32" s="479" t="s">
        <v>242</v>
      </c>
      <c r="E32" s="434"/>
      <c r="F32" s="434"/>
      <c r="G32" s="434"/>
      <c r="H32" s="434"/>
      <c r="I32" s="434"/>
      <c r="J32" s="434"/>
      <c r="K32" s="434"/>
      <c r="L32" s="434"/>
      <c r="M32" s="549">
        <v>-1322</v>
      </c>
      <c r="N32" s="434"/>
      <c r="O32" s="528">
        <f t="shared" si="1"/>
        <v>-1322</v>
      </c>
    </row>
    <row r="33" spans="1:15" ht="12.75">
      <c r="A33" s="480" t="s">
        <v>576</v>
      </c>
      <c r="B33" s="467"/>
      <c r="C33" s="481"/>
      <c r="D33" s="479" t="s">
        <v>243</v>
      </c>
      <c r="E33" s="434"/>
      <c r="F33" s="434"/>
      <c r="G33" s="434"/>
      <c r="H33" s="434"/>
      <c r="I33" s="434"/>
      <c r="J33" s="434"/>
      <c r="K33" s="434"/>
      <c r="L33" s="434"/>
      <c r="M33" s="549">
        <v>-4325</v>
      </c>
      <c r="N33" s="434"/>
      <c r="O33" s="528">
        <f t="shared" si="1"/>
        <v>-4325</v>
      </c>
    </row>
    <row r="34" spans="1:15" ht="12.75">
      <c r="A34" s="480" t="s">
        <v>577</v>
      </c>
      <c r="B34" s="467"/>
      <c r="C34" s="481"/>
      <c r="D34" s="479" t="s">
        <v>244</v>
      </c>
      <c r="E34" s="434"/>
      <c r="F34" s="434"/>
      <c r="G34" s="434"/>
      <c r="H34" s="434"/>
      <c r="I34" s="434"/>
      <c r="J34" s="434"/>
      <c r="K34" s="434"/>
      <c r="L34" s="434"/>
      <c r="M34" s="548">
        <v>-1497.92</v>
      </c>
      <c r="N34" s="434"/>
      <c r="O34" s="434">
        <f t="shared" si="1"/>
        <v>-1497.92</v>
      </c>
    </row>
    <row r="35" spans="1:15" ht="12.75">
      <c r="A35" s="480" t="s">
        <v>578</v>
      </c>
      <c r="B35" s="467"/>
      <c r="C35" s="481"/>
      <c r="D35" s="479" t="s">
        <v>562</v>
      </c>
      <c r="E35" s="434"/>
      <c r="F35" s="434"/>
      <c r="G35" s="434"/>
      <c r="H35" s="434"/>
      <c r="I35" s="434"/>
      <c r="J35" s="434"/>
      <c r="K35" s="434"/>
      <c r="L35" s="434"/>
      <c r="M35" s="547"/>
      <c r="N35" s="434"/>
      <c r="O35" s="434">
        <f t="shared" si="1"/>
        <v>0</v>
      </c>
    </row>
    <row r="36" spans="1:15" ht="12.75">
      <c r="A36" s="480" t="s">
        <v>579</v>
      </c>
      <c r="B36" s="467"/>
      <c r="C36" s="481"/>
      <c r="D36" s="479" t="s">
        <v>246</v>
      </c>
      <c r="E36" s="434"/>
      <c r="F36" s="434"/>
      <c r="G36" s="434"/>
      <c r="H36" s="434"/>
      <c r="I36" s="434"/>
      <c r="J36" s="434"/>
      <c r="K36" s="434"/>
      <c r="L36" s="434"/>
      <c r="M36" s="548">
        <v>-14752.53</v>
      </c>
      <c r="N36" s="434"/>
      <c r="O36" s="434">
        <f t="shared" si="1"/>
        <v>-14752.53</v>
      </c>
    </row>
    <row r="37" spans="1:15" ht="12.75">
      <c r="A37" s="480" t="s">
        <v>580</v>
      </c>
      <c r="B37" s="467"/>
      <c r="C37" s="481"/>
      <c r="D37" s="479" t="s">
        <v>675</v>
      </c>
      <c r="E37" s="434"/>
      <c r="F37" s="434"/>
      <c r="G37" s="434"/>
      <c r="H37" s="434"/>
      <c r="I37" s="434"/>
      <c r="J37" s="434"/>
      <c r="K37" s="434"/>
      <c r="L37" s="434"/>
      <c r="M37" s="549">
        <v>-16500</v>
      </c>
      <c r="N37" s="434"/>
      <c r="O37" s="434">
        <f t="shared" si="1"/>
        <v>-16500</v>
      </c>
    </row>
    <row r="38" spans="1:15" ht="12.75">
      <c r="A38" s="480" t="s">
        <v>581</v>
      </c>
      <c r="B38" s="467"/>
      <c r="C38" s="481"/>
      <c r="D38" s="479" t="s">
        <v>249</v>
      </c>
      <c r="E38" s="434"/>
      <c r="F38" s="434"/>
      <c r="G38" s="434"/>
      <c r="H38" s="434"/>
      <c r="I38" s="434"/>
      <c r="J38" s="434"/>
      <c r="K38" s="434"/>
      <c r="L38" s="434"/>
      <c r="M38" s="547"/>
      <c r="N38" s="434"/>
      <c r="O38" s="434">
        <f t="shared" si="1"/>
        <v>0</v>
      </c>
    </row>
    <row r="39" spans="1:15" ht="12.75">
      <c r="A39" s="482" t="s">
        <v>582</v>
      </c>
      <c r="B39" s="467"/>
      <c r="C39" s="481"/>
      <c r="D39" s="479" t="s">
        <v>676</v>
      </c>
      <c r="E39" s="434"/>
      <c r="F39" s="434"/>
      <c r="G39" s="434"/>
      <c r="H39" s="434"/>
      <c r="I39" s="434"/>
      <c r="J39" s="434"/>
      <c r="K39" s="434"/>
      <c r="L39" s="434"/>
      <c r="M39" s="548">
        <v>-9279.45</v>
      </c>
      <c r="N39" s="434"/>
      <c r="O39" s="434">
        <f t="shared" si="1"/>
        <v>-9279.45</v>
      </c>
    </row>
    <row r="40" spans="1:15" ht="12.75">
      <c r="A40" s="462" t="s">
        <v>583</v>
      </c>
      <c r="B40" s="467"/>
      <c r="C40" s="481"/>
      <c r="D40" s="479" t="s">
        <v>677</v>
      </c>
      <c r="E40" s="434"/>
      <c r="F40" s="434"/>
      <c r="G40" s="434"/>
      <c r="H40" s="434"/>
      <c r="I40" s="434"/>
      <c r="J40" s="434"/>
      <c r="K40" s="434"/>
      <c r="L40" s="434"/>
      <c r="M40" s="547"/>
      <c r="N40" s="434"/>
      <c r="O40" s="434">
        <f t="shared" si="1"/>
        <v>0</v>
      </c>
    </row>
    <row r="41" spans="1:15" ht="12.75">
      <c r="A41" s="462" t="s">
        <v>584</v>
      </c>
      <c r="B41" s="467"/>
      <c r="C41" s="481"/>
      <c r="D41" s="479" t="s">
        <v>678</v>
      </c>
      <c r="E41" s="434"/>
      <c r="F41" s="434"/>
      <c r="G41" s="434"/>
      <c r="H41" s="434"/>
      <c r="I41" s="434"/>
      <c r="J41" s="434"/>
      <c r="K41" s="434"/>
      <c r="L41" s="434"/>
      <c r="M41" s="548">
        <v>0</v>
      </c>
      <c r="N41" s="434"/>
      <c r="O41" s="434">
        <f t="shared" si="1"/>
        <v>0</v>
      </c>
    </row>
    <row r="42" spans="1:15" ht="12.75">
      <c r="A42" s="853" t="s">
        <v>280</v>
      </c>
      <c r="B42" s="853"/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</row>
  </sheetData>
  <sheetProtection/>
  <mergeCells count="11">
    <mergeCell ref="A5:O5"/>
    <mergeCell ref="A7:O7"/>
    <mergeCell ref="O9:O10"/>
    <mergeCell ref="E9:N9"/>
    <mergeCell ref="A9:A10"/>
    <mergeCell ref="B9:D10"/>
    <mergeCell ref="B11:D11"/>
    <mergeCell ref="A42:O42"/>
    <mergeCell ref="B27:D27"/>
    <mergeCell ref="C21:D21"/>
    <mergeCell ref="B28:D28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8">
      <selection activeCell="M39" sqref="M39"/>
    </sheetView>
  </sheetViews>
  <sheetFormatPr defaultColWidth="9.140625" defaultRowHeight="12.75"/>
  <cols>
    <col min="1" max="1" width="8.00390625" style="195" customWidth="1"/>
    <col min="2" max="2" width="1.57421875" style="195" hidden="1" customWidth="1"/>
    <col min="3" max="3" width="30.140625" style="195" customWidth="1"/>
    <col min="4" max="4" width="18.28125" style="195" customWidth="1"/>
    <col min="5" max="5" width="0" style="195" hidden="1" customWidth="1"/>
    <col min="6" max="6" width="11.7109375" style="195" customWidth="1"/>
    <col min="7" max="7" width="13.8515625" style="195" customWidth="1"/>
    <col min="8" max="9" width="13.140625" style="195" customWidth="1"/>
    <col min="10" max="16384" width="9.140625" style="195" customWidth="1"/>
  </cols>
  <sheetData>
    <row r="1" spans="7:8" ht="12.75">
      <c r="G1" s="196"/>
      <c r="H1" s="196"/>
    </row>
    <row r="2" spans="4:9" ht="15.75">
      <c r="D2" s="214"/>
      <c r="G2" s="197" t="s">
        <v>191</v>
      </c>
      <c r="H2" s="198"/>
      <c r="I2" s="198"/>
    </row>
    <row r="3" spans="7:9" ht="15.75">
      <c r="G3" s="197" t="s">
        <v>35</v>
      </c>
      <c r="H3" s="198"/>
      <c r="I3" s="198"/>
    </row>
    <row r="5" spans="1:9" ht="15.75">
      <c r="A5" s="611" t="s">
        <v>286</v>
      </c>
      <c r="B5" s="612"/>
      <c r="C5" s="612"/>
      <c r="D5" s="612"/>
      <c r="E5" s="612"/>
      <c r="F5" s="612"/>
      <c r="G5" s="612"/>
      <c r="H5" s="612"/>
      <c r="I5" s="612"/>
    </row>
    <row r="6" spans="1:9" ht="15.75">
      <c r="A6" s="613" t="s">
        <v>192</v>
      </c>
      <c r="B6" s="612"/>
      <c r="C6" s="612"/>
      <c r="D6" s="612"/>
      <c r="E6" s="612"/>
      <c r="F6" s="612"/>
      <c r="G6" s="612"/>
      <c r="H6" s="612"/>
      <c r="I6" s="612"/>
    </row>
    <row r="7" spans="1:9" ht="15.75">
      <c r="A7" s="614" t="s">
        <v>711</v>
      </c>
      <c r="B7" s="615"/>
      <c r="C7" s="615"/>
      <c r="D7" s="615"/>
      <c r="E7" s="615"/>
      <c r="F7" s="615"/>
      <c r="G7" s="615"/>
      <c r="H7" s="615"/>
      <c r="I7" s="615"/>
    </row>
    <row r="8" spans="1:9" ht="15">
      <c r="A8" s="616" t="s">
        <v>63</v>
      </c>
      <c r="B8" s="617"/>
      <c r="C8" s="617"/>
      <c r="D8" s="617"/>
      <c r="E8" s="617"/>
      <c r="F8" s="617"/>
      <c r="G8" s="617"/>
      <c r="H8" s="617"/>
      <c r="I8" s="617"/>
    </row>
    <row r="9" spans="1:9" ht="15">
      <c r="A9" s="616" t="s">
        <v>716</v>
      </c>
      <c r="B9" s="617"/>
      <c r="C9" s="617"/>
      <c r="D9" s="617"/>
      <c r="E9" s="617"/>
      <c r="F9" s="617"/>
      <c r="G9" s="617"/>
      <c r="H9" s="617"/>
      <c r="I9" s="617"/>
    </row>
    <row r="10" spans="1:9" ht="15">
      <c r="A10" s="616" t="s">
        <v>585</v>
      </c>
      <c r="B10" s="617"/>
      <c r="C10" s="617"/>
      <c r="D10" s="617"/>
      <c r="E10" s="617"/>
      <c r="F10" s="617"/>
      <c r="G10" s="617"/>
      <c r="H10" s="617"/>
      <c r="I10" s="617"/>
    </row>
    <row r="11" spans="1:9" ht="15">
      <c r="A11" s="616" t="s">
        <v>586</v>
      </c>
      <c r="B11" s="612"/>
      <c r="C11" s="612"/>
      <c r="D11" s="612"/>
      <c r="E11" s="612"/>
      <c r="F11" s="612"/>
      <c r="G11" s="612"/>
      <c r="H11" s="612"/>
      <c r="I11" s="612"/>
    </row>
    <row r="12" spans="1:9" ht="15">
      <c r="A12" s="621"/>
      <c r="B12" s="617"/>
      <c r="C12" s="617"/>
      <c r="D12" s="617"/>
      <c r="E12" s="617"/>
      <c r="F12" s="617"/>
      <c r="G12" s="617"/>
      <c r="H12" s="617"/>
      <c r="I12" s="617"/>
    </row>
    <row r="13" spans="1:9" ht="15">
      <c r="A13" s="619" t="s">
        <v>193</v>
      </c>
      <c r="B13" s="620"/>
      <c r="C13" s="620"/>
      <c r="D13" s="620"/>
      <c r="E13" s="620"/>
      <c r="F13" s="620"/>
      <c r="G13" s="620"/>
      <c r="H13" s="620"/>
      <c r="I13" s="620"/>
    </row>
    <row r="14" spans="1:9" ht="15">
      <c r="A14" s="616"/>
      <c r="B14" s="617"/>
      <c r="C14" s="617"/>
      <c r="D14" s="617"/>
      <c r="E14" s="617"/>
      <c r="F14" s="617"/>
      <c r="G14" s="617"/>
      <c r="H14" s="617"/>
      <c r="I14" s="617"/>
    </row>
    <row r="15" spans="1:9" ht="15">
      <c r="A15" s="619" t="s">
        <v>753</v>
      </c>
      <c r="B15" s="620"/>
      <c r="C15" s="620"/>
      <c r="D15" s="620"/>
      <c r="E15" s="620"/>
      <c r="F15" s="620"/>
      <c r="G15" s="620"/>
      <c r="H15" s="620"/>
      <c r="I15" s="620"/>
    </row>
    <row r="16" spans="1:9" ht="9.75" customHeight="1">
      <c r="A16" s="199"/>
      <c r="B16" s="200"/>
      <c r="C16" s="200"/>
      <c r="D16" s="200"/>
      <c r="E16" s="200"/>
      <c r="F16" s="200"/>
      <c r="G16" s="200"/>
      <c r="H16" s="200"/>
      <c r="I16" s="200"/>
    </row>
    <row r="17" spans="1:9" ht="15">
      <c r="A17" s="616" t="s">
        <v>759</v>
      </c>
      <c r="B17" s="617"/>
      <c r="C17" s="617"/>
      <c r="D17" s="617"/>
      <c r="E17" s="617"/>
      <c r="F17" s="617"/>
      <c r="G17" s="617"/>
      <c r="H17" s="617"/>
      <c r="I17" s="617"/>
    </row>
    <row r="18" spans="1:9" ht="15">
      <c r="A18" s="616" t="s">
        <v>65</v>
      </c>
      <c r="B18" s="617"/>
      <c r="C18" s="617"/>
      <c r="D18" s="617"/>
      <c r="E18" s="617"/>
      <c r="F18" s="617"/>
      <c r="G18" s="617"/>
      <c r="H18" s="617"/>
      <c r="I18" s="617"/>
    </row>
    <row r="19" spans="1:9" s="200" customFormat="1" ht="15">
      <c r="A19" s="618" t="s">
        <v>232</v>
      </c>
      <c r="B19" s="617"/>
      <c r="C19" s="617"/>
      <c r="D19" s="617"/>
      <c r="E19" s="617"/>
      <c r="F19" s="617"/>
      <c r="G19" s="617"/>
      <c r="H19" s="617"/>
      <c r="I19" s="617"/>
    </row>
    <row r="20" spans="1:9" s="215" customFormat="1" ht="49.5" customHeight="1">
      <c r="A20" s="606" t="s">
        <v>31</v>
      </c>
      <c r="B20" s="606"/>
      <c r="C20" s="606" t="s">
        <v>66</v>
      </c>
      <c r="D20" s="607"/>
      <c r="E20" s="607"/>
      <c r="F20" s="607"/>
      <c r="G20" s="201" t="s">
        <v>194</v>
      </c>
      <c r="H20" s="201" t="s">
        <v>195</v>
      </c>
      <c r="I20" s="201" t="s">
        <v>196</v>
      </c>
    </row>
    <row r="21" spans="1:9" ht="15.75">
      <c r="A21" s="203" t="s">
        <v>70</v>
      </c>
      <c r="B21" s="207" t="s">
        <v>197</v>
      </c>
      <c r="C21" s="608" t="s">
        <v>197</v>
      </c>
      <c r="D21" s="609"/>
      <c r="E21" s="609"/>
      <c r="F21" s="609"/>
      <c r="G21" s="207"/>
      <c r="H21" s="208">
        <f>H29+H22</f>
        <v>455384.9099999999</v>
      </c>
      <c r="I21" s="488">
        <f>I29+I22</f>
        <v>515296.19</v>
      </c>
    </row>
    <row r="22" spans="1:9" ht="15.75">
      <c r="A22" s="205" t="s">
        <v>72</v>
      </c>
      <c r="B22" s="217" t="s">
        <v>198</v>
      </c>
      <c r="C22" s="622" t="s">
        <v>198</v>
      </c>
      <c r="D22" s="622"/>
      <c r="E22" s="622"/>
      <c r="F22" s="622"/>
      <c r="G22" s="217"/>
      <c r="H22" s="208">
        <f>H23+H24+H25+H26</f>
        <v>455276.18999999994</v>
      </c>
      <c r="I22" s="488">
        <f>I23+I24+I25+I26</f>
        <v>515185.35</v>
      </c>
    </row>
    <row r="23" spans="1:9" ht="15.75">
      <c r="A23" s="205" t="s">
        <v>587</v>
      </c>
      <c r="B23" s="217" t="s">
        <v>106</v>
      </c>
      <c r="C23" s="622" t="s">
        <v>106</v>
      </c>
      <c r="D23" s="622"/>
      <c r="E23" s="622"/>
      <c r="F23" s="622"/>
      <c r="G23" s="217"/>
      <c r="H23" s="217">
        <v>283585.97</v>
      </c>
      <c r="I23" s="206">
        <v>341460.74</v>
      </c>
    </row>
    <row r="24" spans="1:9" ht="15.75">
      <c r="A24" s="205" t="s">
        <v>588</v>
      </c>
      <c r="B24" s="204" t="s">
        <v>589</v>
      </c>
      <c r="C24" s="610" t="s">
        <v>589</v>
      </c>
      <c r="D24" s="610"/>
      <c r="E24" s="610"/>
      <c r="F24" s="610"/>
      <c r="G24" s="204"/>
      <c r="H24" s="217">
        <v>169081.96</v>
      </c>
      <c r="I24" s="206">
        <v>164732.99</v>
      </c>
    </row>
    <row r="25" spans="1:9" ht="15.75">
      <c r="A25" s="205" t="s">
        <v>590</v>
      </c>
      <c r="B25" s="217" t="s">
        <v>591</v>
      </c>
      <c r="C25" s="610" t="s">
        <v>591</v>
      </c>
      <c r="D25" s="610"/>
      <c r="E25" s="610"/>
      <c r="F25" s="610"/>
      <c r="G25" s="217"/>
      <c r="H25" s="217">
        <v>1964.52</v>
      </c>
      <c r="I25" s="206">
        <v>6736.97</v>
      </c>
    </row>
    <row r="26" spans="1:9" ht="15.75">
      <c r="A26" s="205" t="s">
        <v>592</v>
      </c>
      <c r="B26" s="204" t="s">
        <v>593</v>
      </c>
      <c r="C26" s="610" t="s">
        <v>593</v>
      </c>
      <c r="D26" s="610"/>
      <c r="E26" s="610"/>
      <c r="F26" s="610"/>
      <c r="G26" s="204"/>
      <c r="H26" s="217">
        <v>643.74</v>
      </c>
      <c r="I26" s="206">
        <v>2254.65</v>
      </c>
    </row>
    <row r="27" spans="1:9" ht="15.75">
      <c r="A27" s="205" t="s">
        <v>74</v>
      </c>
      <c r="B27" s="217" t="s">
        <v>199</v>
      </c>
      <c r="C27" s="610" t="s">
        <v>199</v>
      </c>
      <c r="D27" s="610"/>
      <c r="E27" s="610"/>
      <c r="F27" s="610"/>
      <c r="G27" s="217"/>
      <c r="H27" s="207"/>
      <c r="I27" s="203"/>
    </row>
    <row r="28" spans="1:9" ht="15.75">
      <c r="A28" s="205" t="s">
        <v>76</v>
      </c>
      <c r="B28" s="217" t="s">
        <v>200</v>
      </c>
      <c r="C28" s="610" t="s">
        <v>200</v>
      </c>
      <c r="D28" s="610"/>
      <c r="E28" s="610"/>
      <c r="F28" s="610"/>
      <c r="G28" s="217"/>
      <c r="H28" s="207"/>
      <c r="I28" s="203"/>
    </row>
    <row r="29" spans="1:9" ht="15.75">
      <c r="A29" s="205" t="s">
        <v>201</v>
      </c>
      <c r="B29" s="204" t="s">
        <v>202</v>
      </c>
      <c r="C29" s="610" t="s">
        <v>202</v>
      </c>
      <c r="D29" s="610"/>
      <c r="E29" s="610"/>
      <c r="F29" s="610"/>
      <c r="G29" s="204"/>
      <c r="H29" s="208">
        <f>H30</f>
        <v>108.72</v>
      </c>
      <c r="I29" s="488">
        <f>I30</f>
        <v>110.84</v>
      </c>
    </row>
    <row r="30" spans="1:9" ht="15.75">
      <c r="A30" s="205" t="s">
        <v>203</v>
      </c>
      <c r="B30" s="204" t="s">
        <v>204</v>
      </c>
      <c r="C30" s="610" t="s">
        <v>204</v>
      </c>
      <c r="D30" s="610"/>
      <c r="E30" s="610"/>
      <c r="F30" s="610"/>
      <c r="G30" s="204"/>
      <c r="H30" s="217">
        <v>108.72</v>
      </c>
      <c r="I30" s="489">
        <v>110.84</v>
      </c>
    </row>
    <row r="31" spans="1:9" ht="15.75">
      <c r="A31" s="203" t="s">
        <v>79</v>
      </c>
      <c r="B31" s="207" t="s">
        <v>205</v>
      </c>
      <c r="C31" s="608" t="s">
        <v>205</v>
      </c>
      <c r="D31" s="608"/>
      <c r="E31" s="608"/>
      <c r="F31" s="608"/>
      <c r="G31" s="207"/>
      <c r="H31" s="488">
        <f>H32+H33+H34+H35+H36+H37+H38+H40+H41+H44</f>
        <v>-455116.82999999996</v>
      </c>
      <c r="I31" s="488">
        <f>I32+I33+I34+I35+I36+I37+I38+I40+I41+I44</f>
        <v>-514966.71</v>
      </c>
    </row>
    <row r="32" spans="1:9" ht="15.75">
      <c r="A32" s="205" t="s">
        <v>72</v>
      </c>
      <c r="B32" s="217" t="s">
        <v>594</v>
      </c>
      <c r="C32" s="610" t="s">
        <v>595</v>
      </c>
      <c r="D32" s="623"/>
      <c r="E32" s="623"/>
      <c r="F32" s="623"/>
      <c r="G32" s="217"/>
      <c r="H32" s="217">
        <v>-366436.55</v>
      </c>
      <c r="I32" s="206">
        <v>-427012.68</v>
      </c>
    </row>
    <row r="33" spans="1:9" ht="15.75">
      <c r="A33" s="205" t="s">
        <v>74</v>
      </c>
      <c r="B33" s="217" t="s">
        <v>596</v>
      </c>
      <c r="C33" s="610" t="s">
        <v>597</v>
      </c>
      <c r="D33" s="623"/>
      <c r="E33" s="623"/>
      <c r="F33" s="623"/>
      <c r="G33" s="217"/>
      <c r="H33" s="490">
        <v>-8253</v>
      </c>
      <c r="I33" s="489">
        <v>-16390.23</v>
      </c>
    </row>
    <row r="34" spans="1:9" ht="15.75">
      <c r="A34" s="205" t="s">
        <v>76</v>
      </c>
      <c r="B34" s="217" t="s">
        <v>598</v>
      </c>
      <c r="C34" s="610" t="s">
        <v>599</v>
      </c>
      <c r="D34" s="623"/>
      <c r="E34" s="623"/>
      <c r="F34" s="623"/>
      <c r="G34" s="217"/>
      <c r="H34" s="217">
        <v>-38519.56</v>
      </c>
      <c r="I34" s="206">
        <v>-23673.55</v>
      </c>
    </row>
    <row r="35" spans="1:9" ht="15.75">
      <c r="A35" s="205" t="s">
        <v>78</v>
      </c>
      <c r="B35" s="217" t="s">
        <v>600</v>
      </c>
      <c r="C35" s="622" t="s">
        <v>601</v>
      </c>
      <c r="D35" s="623"/>
      <c r="E35" s="623"/>
      <c r="F35" s="623"/>
      <c r="G35" s="217"/>
      <c r="H35" s="217">
        <v>-1357.1</v>
      </c>
      <c r="I35" s="206">
        <v>-6297.58</v>
      </c>
    </row>
    <row r="36" spans="1:9" ht="15.75">
      <c r="A36" s="205" t="s">
        <v>101</v>
      </c>
      <c r="B36" s="217" t="s">
        <v>602</v>
      </c>
      <c r="C36" s="622" t="s">
        <v>603</v>
      </c>
      <c r="D36" s="623"/>
      <c r="E36" s="623"/>
      <c r="F36" s="623"/>
      <c r="G36" s="217"/>
      <c r="H36" s="217">
        <v>-4544.25</v>
      </c>
      <c r="I36" s="206">
        <v>-3115.44</v>
      </c>
    </row>
    <row r="37" spans="1:9" ht="15.75">
      <c r="A37" s="205" t="s">
        <v>604</v>
      </c>
      <c r="B37" s="217" t="s">
        <v>605</v>
      </c>
      <c r="C37" s="622" t="s">
        <v>606</v>
      </c>
      <c r="D37" s="623"/>
      <c r="E37" s="623"/>
      <c r="F37" s="623"/>
      <c r="G37" s="217"/>
      <c r="H37" s="217">
        <v>-1388.9</v>
      </c>
      <c r="I37" s="206">
        <v>-1364.71</v>
      </c>
    </row>
    <row r="38" spans="1:9" ht="15.75">
      <c r="A38" s="205" t="s">
        <v>607</v>
      </c>
      <c r="B38" s="217" t="s">
        <v>608</v>
      </c>
      <c r="C38" s="622" t="s">
        <v>609</v>
      </c>
      <c r="D38" s="623"/>
      <c r="E38" s="623"/>
      <c r="F38" s="623"/>
      <c r="G38" s="217"/>
      <c r="H38" s="217"/>
      <c r="I38" s="490">
        <v>-1180.96</v>
      </c>
    </row>
    <row r="39" spans="1:9" ht="15.75">
      <c r="A39" s="205" t="s">
        <v>610</v>
      </c>
      <c r="B39" s="217" t="s">
        <v>206</v>
      </c>
      <c r="C39" s="610" t="s">
        <v>206</v>
      </c>
      <c r="D39" s="623"/>
      <c r="E39" s="623"/>
      <c r="F39" s="623"/>
      <c r="G39" s="217"/>
      <c r="H39" s="217"/>
      <c r="I39" s="217"/>
    </row>
    <row r="40" spans="1:9" ht="15.75">
      <c r="A40" s="205" t="s">
        <v>611</v>
      </c>
      <c r="B40" s="217" t="s">
        <v>612</v>
      </c>
      <c r="C40" s="622" t="s">
        <v>612</v>
      </c>
      <c r="D40" s="623"/>
      <c r="E40" s="623"/>
      <c r="F40" s="623"/>
      <c r="G40" s="217"/>
      <c r="H40" s="217">
        <v>-15509.86</v>
      </c>
      <c r="I40" s="217">
        <v>-11855.37</v>
      </c>
    </row>
    <row r="41" spans="1:9" ht="15.75" customHeight="1">
      <c r="A41" s="205" t="s">
        <v>613</v>
      </c>
      <c r="B41" s="217" t="s">
        <v>614</v>
      </c>
      <c r="C41" s="610" t="s">
        <v>207</v>
      </c>
      <c r="D41" s="607"/>
      <c r="E41" s="607"/>
      <c r="F41" s="607"/>
      <c r="G41" s="217"/>
      <c r="H41" s="217">
        <v>-10992.6</v>
      </c>
      <c r="I41" s="217">
        <v>-14634.62</v>
      </c>
    </row>
    <row r="42" spans="1:9" ht="15.75" customHeight="1">
      <c r="A42" s="205" t="s">
        <v>615</v>
      </c>
      <c r="B42" s="217" t="s">
        <v>616</v>
      </c>
      <c r="C42" s="610" t="s">
        <v>617</v>
      </c>
      <c r="D42" s="623"/>
      <c r="E42" s="623"/>
      <c r="F42" s="623"/>
      <c r="G42" s="217"/>
      <c r="H42" s="217"/>
      <c r="I42" s="217"/>
    </row>
    <row r="43" spans="1:9" ht="15.75">
      <c r="A43" s="205" t="s">
        <v>618</v>
      </c>
      <c r="B43" s="217" t="s">
        <v>619</v>
      </c>
      <c r="C43" s="610" t="s">
        <v>208</v>
      </c>
      <c r="D43" s="623"/>
      <c r="E43" s="623"/>
      <c r="F43" s="623"/>
      <c r="G43" s="217"/>
      <c r="H43" s="217"/>
      <c r="I43" s="217"/>
    </row>
    <row r="44" spans="1:9" ht="15.75">
      <c r="A44" s="205" t="s">
        <v>620</v>
      </c>
      <c r="B44" s="217" t="s">
        <v>621</v>
      </c>
      <c r="C44" s="610" t="s">
        <v>622</v>
      </c>
      <c r="D44" s="623"/>
      <c r="E44" s="623"/>
      <c r="F44" s="623"/>
      <c r="G44" s="217"/>
      <c r="H44" s="217">
        <v>-8115.01</v>
      </c>
      <c r="I44" s="217">
        <v>-9441.57</v>
      </c>
    </row>
    <row r="45" spans="1:9" ht="15.75">
      <c r="A45" s="205" t="s">
        <v>623</v>
      </c>
      <c r="B45" s="217" t="s">
        <v>624</v>
      </c>
      <c r="C45" s="598" t="s">
        <v>209</v>
      </c>
      <c r="D45" s="599"/>
      <c r="E45" s="599"/>
      <c r="F45" s="600"/>
      <c r="G45" s="217"/>
      <c r="H45" s="486"/>
      <c r="I45" s="202"/>
    </row>
    <row r="46" spans="1:9" ht="15.75">
      <c r="A46" s="207" t="s">
        <v>80</v>
      </c>
      <c r="B46" s="208" t="s">
        <v>210</v>
      </c>
      <c r="C46" s="595" t="s">
        <v>210</v>
      </c>
      <c r="D46" s="596"/>
      <c r="E46" s="596"/>
      <c r="F46" s="597"/>
      <c r="G46" s="208"/>
      <c r="H46" s="487">
        <v>268.08</v>
      </c>
      <c r="I46" s="487">
        <v>329.48</v>
      </c>
    </row>
    <row r="47" spans="1:9" ht="15.75">
      <c r="A47" s="207" t="s">
        <v>104</v>
      </c>
      <c r="B47" s="207" t="s">
        <v>211</v>
      </c>
      <c r="C47" s="605" t="s">
        <v>211</v>
      </c>
      <c r="D47" s="596"/>
      <c r="E47" s="596"/>
      <c r="F47" s="597"/>
      <c r="G47" s="216"/>
      <c r="H47" s="487"/>
      <c r="I47" s="487"/>
    </row>
    <row r="48" spans="1:9" ht="15.75">
      <c r="A48" s="204" t="s">
        <v>190</v>
      </c>
      <c r="B48" s="217" t="s">
        <v>625</v>
      </c>
      <c r="C48" s="598" t="s">
        <v>212</v>
      </c>
      <c r="D48" s="599"/>
      <c r="E48" s="599"/>
      <c r="F48" s="600"/>
      <c r="G48" s="202"/>
      <c r="H48" s="491"/>
      <c r="I48" s="491"/>
    </row>
    <row r="49" spans="1:9" ht="15.75">
      <c r="A49" s="204" t="s">
        <v>74</v>
      </c>
      <c r="B49" s="217" t="s">
        <v>213</v>
      </c>
      <c r="C49" s="598" t="s">
        <v>213</v>
      </c>
      <c r="D49" s="599"/>
      <c r="E49" s="599"/>
      <c r="F49" s="600"/>
      <c r="G49" s="202"/>
      <c r="H49" s="491"/>
      <c r="I49" s="491"/>
    </row>
    <row r="50" spans="1:9" ht="15.75">
      <c r="A50" s="204" t="s">
        <v>626</v>
      </c>
      <c r="B50" s="217" t="s">
        <v>627</v>
      </c>
      <c r="C50" s="598" t="s">
        <v>214</v>
      </c>
      <c r="D50" s="599"/>
      <c r="E50" s="599"/>
      <c r="F50" s="600"/>
      <c r="G50" s="202"/>
      <c r="H50" s="491"/>
      <c r="I50" s="491"/>
    </row>
    <row r="51" spans="1:9" ht="15.75">
      <c r="A51" s="207" t="s">
        <v>111</v>
      </c>
      <c r="B51" s="208" t="s">
        <v>215</v>
      </c>
      <c r="C51" s="595" t="s">
        <v>215</v>
      </c>
      <c r="D51" s="596"/>
      <c r="E51" s="596"/>
      <c r="F51" s="597"/>
      <c r="G51" s="216"/>
      <c r="H51" s="487">
        <v>-268.08</v>
      </c>
      <c r="I51" s="518">
        <v>-330.54</v>
      </c>
    </row>
    <row r="52" spans="1:9" ht="30" customHeight="1">
      <c r="A52" s="207" t="s">
        <v>140</v>
      </c>
      <c r="B52" s="208" t="s">
        <v>216</v>
      </c>
      <c r="C52" s="601" t="s">
        <v>216</v>
      </c>
      <c r="D52" s="602"/>
      <c r="E52" s="602"/>
      <c r="F52" s="603"/>
      <c r="G52" s="216"/>
      <c r="H52" s="487"/>
      <c r="I52" s="487"/>
    </row>
    <row r="53" spans="1:9" ht="15.75">
      <c r="A53" s="207" t="s">
        <v>184</v>
      </c>
      <c r="B53" s="208" t="s">
        <v>628</v>
      </c>
      <c r="C53" s="595" t="s">
        <v>628</v>
      </c>
      <c r="D53" s="596"/>
      <c r="E53" s="596"/>
      <c r="F53" s="597"/>
      <c r="G53" s="216"/>
      <c r="H53" s="487"/>
      <c r="I53" s="487"/>
    </row>
    <row r="54" spans="1:9" ht="30" customHeight="1">
      <c r="A54" s="207" t="s">
        <v>218</v>
      </c>
      <c r="B54" s="207" t="s">
        <v>217</v>
      </c>
      <c r="C54" s="604" t="s">
        <v>217</v>
      </c>
      <c r="D54" s="602"/>
      <c r="E54" s="602"/>
      <c r="F54" s="603"/>
      <c r="G54" s="216"/>
      <c r="H54" s="518">
        <v>0</v>
      </c>
      <c r="I54" s="487">
        <v>-1.06</v>
      </c>
    </row>
    <row r="55" spans="1:9" ht="15.75">
      <c r="A55" s="207" t="s">
        <v>72</v>
      </c>
      <c r="B55" s="207" t="s">
        <v>219</v>
      </c>
      <c r="C55" s="605" t="s">
        <v>219</v>
      </c>
      <c r="D55" s="596"/>
      <c r="E55" s="596"/>
      <c r="F55" s="597"/>
      <c r="G55" s="216"/>
      <c r="H55" s="518"/>
      <c r="I55" s="487"/>
    </row>
    <row r="56" spans="1:9" ht="15.75">
      <c r="A56" s="207" t="s">
        <v>629</v>
      </c>
      <c r="B56" s="208" t="s">
        <v>220</v>
      </c>
      <c r="C56" s="595" t="s">
        <v>220</v>
      </c>
      <c r="D56" s="596"/>
      <c r="E56" s="596"/>
      <c r="F56" s="597"/>
      <c r="G56" s="216"/>
      <c r="H56" s="518">
        <v>0</v>
      </c>
      <c r="I56" s="487">
        <v>-1.06</v>
      </c>
    </row>
    <row r="57" spans="1:9" ht="15.75">
      <c r="A57" s="204" t="s">
        <v>72</v>
      </c>
      <c r="B57" s="217" t="s">
        <v>630</v>
      </c>
      <c r="C57" s="598" t="s">
        <v>630</v>
      </c>
      <c r="D57" s="599"/>
      <c r="E57" s="599"/>
      <c r="F57" s="600"/>
      <c r="G57" s="202"/>
      <c r="H57" s="491"/>
      <c r="I57" s="491"/>
    </row>
    <row r="58" spans="1:9" ht="15.75">
      <c r="A58" s="204" t="s">
        <v>74</v>
      </c>
      <c r="B58" s="217" t="s">
        <v>631</v>
      </c>
      <c r="C58" s="598" t="s">
        <v>631</v>
      </c>
      <c r="D58" s="599"/>
      <c r="E58" s="599"/>
      <c r="F58" s="600"/>
      <c r="G58" s="202"/>
      <c r="H58" s="491"/>
      <c r="I58" s="491"/>
    </row>
    <row r="59" spans="1:9" ht="12.75">
      <c r="A59" s="209"/>
      <c r="B59" s="209"/>
      <c r="C59" s="209"/>
      <c r="D59" s="209"/>
      <c r="G59" s="218"/>
      <c r="H59" s="492"/>
      <c r="I59" s="492"/>
    </row>
    <row r="60" spans="1:9" ht="15" customHeight="1">
      <c r="A60" s="631" t="s">
        <v>752</v>
      </c>
      <c r="B60" s="631"/>
      <c r="C60" s="631"/>
      <c r="D60" s="631"/>
      <c r="E60" s="631"/>
      <c r="F60" s="631"/>
      <c r="G60" s="210" t="s">
        <v>287</v>
      </c>
      <c r="H60" s="628" t="s">
        <v>715</v>
      </c>
      <c r="I60" s="628"/>
    </row>
    <row r="61" spans="1:9" s="200" customFormat="1" ht="15" customHeight="1">
      <c r="A61" s="630" t="s">
        <v>288</v>
      </c>
      <c r="B61" s="630"/>
      <c r="C61" s="630"/>
      <c r="D61" s="630"/>
      <c r="E61" s="630"/>
      <c r="F61" s="630"/>
      <c r="G61" s="212" t="s">
        <v>289</v>
      </c>
      <c r="H61" s="629" t="s">
        <v>147</v>
      </c>
      <c r="I61" s="629"/>
    </row>
    <row r="62" spans="1:9" s="200" customFormat="1" ht="15" customHeight="1">
      <c r="A62" s="211"/>
      <c r="B62" s="211"/>
      <c r="C62" s="211"/>
      <c r="D62" s="211"/>
      <c r="E62" s="211"/>
      <c r="F62" s="211"/>
      <c r="G62" s="211"/>
      <c r="H62" s="493"/>
      <c r="I62" s="493"/>
    </row>
    <row r="63" spans="1:9" ht="12.75" customHeight="1">
      <c r="A63" s="627" t="s">
        <v>713</v>
      </c>
      <c r="B63" s="627"/>
      <c r="C63" s="627"/>
      <c r="D63" s="627"/>
      <c r="E63" s="627"/>
      <c r="F63" s="627"/>
      <c r="G63" s="219" t="s">
        <v>290</v>
      </c>
      <c r="H63" s="624" t="s">
        <v>714</v>
      </c>
      <c r="I63" s="624"/>
    </row>
    <row r="64" spans="1:9" ht="12.75">
      <c r="A64" s="626" t="s">
        <v>291</v>
      </c>
      <c r="B64" s="626"/>
      <c r="C64" s="626"/>
      <c r="D64" s="626"/>
      <c r="E64" s="626"/>
      <c r="F64" s="626"/>
      <c r="G64" s="213" t="s">
        <v>292</v>
      </c>
      <c r="H64" s="625" t="s">
        <v>147</v>
      </c>
      <c r="I64" s="625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5:F35"/>
    <mergeCell ref="C36:F36"/>
    <mergeCell ref="C29:F29"/>
    <mergeCell ref="C30:F30"/>
    <mergeCell ref="C31:F31"/>
    <mergeCell ref="C32:F32"/>
    <mergeCell ref="C28:F28"/>
    <mergeCell ref="C22:F22"/>
    <mergeCell ref="C23:F23"/>
    <mergeCell ref="C24:F24"/>
    <mergeCell ref="C33:F33"/>
    <mergeCell ref="C34:F34"/>
    <mergeCell ref="A9:I9"/>
    <mergeCell ref="A10:I10"/>
    <mergeCell ref="A12:I12"/>
    <mergeCell ref="A13:I13"/>
    <mergeCell ref="A11:I11"/>
    <mergeCell ref="C25:F25"/>
    <mergeCell ref="A5:I5"/>
    <mergeCell ref="A6:I6"/>
    <mergeCell ref="A7:I7"/>
    <mergeCell ref="A8:I8"/>
    <mergeCell ref="A19:I19"/>
    <mergeCell ref="C48:F48"/>
    <mergeCell ref="A14:I14"/>
    <mergeCell ref="A15:I15"/>
    <mergeCell ref="A17:I17"/>
    <mergeCell ref="A18:I18"/>
    <mergeCell ref="C49:F49"/>
    <mergeCell ref="C50:F50"/>
    <mergeCell ref="C45:F45"/>
    <mergeCell ref="C46:F46"/>
    <mergeCell ref="C47:F47"/>
    <mergeCell ref="A20:B20"/>
    <mergeCell ref="C20:F20"/>
    <mergeCell ref="C21:F21"/>
    <mergeCell ref="C26:F26"/>
    <mergeCell ref="C27:F27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7">
      <selection activeCell="E46" sqref="E46"/>
    </sheetView>
  </sheetViews>
  <sheetFormatPr defaultColWidth="9.140625" defaultRowHeight="12.75"/>
  <cols>
    <col min="1" max="1" width="3.28125" style="222" customWidth="1"/>
    <col min="2" max="2" width="26.140625" style="222" customWidth="1"/>
    <col min="3" max="3" width="6.8515625" style="222" customWidth="1"/>
    <col min="4" max="6" width="9.140625" style="222" customWidth="1"/>
    <col min="7" max="7" width="10.140625" style="222" customWidth="1"/>
    <col min="8" max="8" width="9.140625" style="222" customWidth="1"/>
    <col min="9" max="10" width="7.8515625" style="222" customWidth="1"/>
    <col min="11" max="16384" width="9.140625" style="222" customWidth="1"/>
  </cols>
  <sheetData>
    <row r="1" spans="1:10" ht="12.75">
      <c r="A1" s="220"/>
      <c r="B1" s="220"/>
      <c r="C1" s="220"/>
      <c r="D1" s="220"/>
      <c r="E1" s="220"/>
      <c r="F1" s="221"/>
      <c r="H1" s="220"/>
      <c r="I1" s="220"/>
      <c r="J1" s="220"/>
    </row>
    <row r="2" spans="1:10" ht="12.75">
      <c r="A2" s="223"/>
      <c r="B2" s="220"/>
      <c r="C2" s="220"/>
      <c r="D2" s="220"/>
      <c r="E2" s="220"/>
      <c r="F2" s="224" t="s">
        <v>634</v>
      </c>
      <c r="G2" s="220"/>
      <c r="H2" s="220"/>
      <c r="I2" s="220"/>
      <c r="J2" s="220"/>
    </row>
    <row r="3" spans="1:10" ht="12.75">
      <c r="A3" s="220"/>
      <c r="B3" s="220"/>
      <c r="C3" s="225"/>
      <c r="D3" s="226"/>
      <c r="E3" s="220"/>
      <c r="F3" s="224" t="s">
        <v>33</v>
      </c>
      <c r="G3" s="220"/>
      <c r="H3" s="220"/>
      <c r="I3" s="220"/>
      <c r="J3" s="220"/>
    </row>
    <row r="4" spans="1:10" ht="7.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1:13" ht="15.75">
      <c r="A5" s="639" t="s">
        <v>635</v>
      </c>
      <c r="B5" s="639"/>
      <c r="C5" s="639"/>
      <c r="D5" s="639"/>
      <c r="E5" s="639"/>
      <c r="F5" s="639"/>
      <c r="G5" s="639"/>
      <c r="H5" s="639"/>
      <c r="I5" s="639"/>
      <c r="J5" s="639"/>
      <c r="K5" s="227"/>
      <c r="L5" s="227"/>
      <c r="M5" s="227"/>
    </row>
    <row r="6" spans="1:13" ht="14.25" customHeight="1">
      <c r="A6" s="636" t="s">
        <v>711</v>
      </c>
      <c r="B6" s="636"/>
      <c r="C6" s="636"/>
      <c r="D6" s="636"/>
      <c r="E6" s="636"/>
      <c r="F6" s="636"/>
      <c r="G6" s="636"/>
      <c r="H6" s="636"/>
      <c r="I6" s="636"/>
      <c r="J6" s="636"/>
      <c r="K6" s="228"/>
      <c r="L6" s="228"/>
      <c r="M6" s="228"/>
    </row>
    <row r="7" spans="1:13" ht="15" customHeight="1">
      <c r="A7" s="640" t="s">
        <v>63</v>
      </c>
      <c r="B7" s="640"/>
      <c r="C7" s="640"/>
      <c r="D7" s="640"/>
      <c r="E7" s="640"/>
      <c r="F7" s="640"/>
      <c r="G7" s="640"/>
      <c r="H7" s="640"/>
      <c r="I7" s="640"/>
      <c r="J7" s="640"/>
      <c r="K7" s="229"/>
      <c r="L7" s="229"/>
      <c r="M7" s="229"/>
    </row>
    <row r="8" spans="1:13" ht="11.25" customHeight="1">
      <c r="A8" s="641"/>
      <c r="B8" s="641"/>
      <c r="C8" s="641"/>
      <c r="D8" s="641"/>
      <c r="E8" s="641"/>
      <c r="F8" s="641"/>
      <c r="G8" s="641"/>
      <c r="H8" s="641"/>
      <c r="I8" s="641"/>
      <c r="J8" s="641"/>
      <c r="K8" s="228"/>
      <c r="L8" s="228"/>
      <c r="M8" s="228"/>
    </row>
    <row r="9" spans="1:13" ht="27.75" customHeight="1">
      <c r="A9" s="633" t="s">
        <v>636</v>
      </c>
      <c r="B9" s="633"/>
      <c r="C9" s="633"/>
      <c r="D9" s="633"/>
      <c r="E9" s="633"/>
      <c r="F9" s="633"/>
      <c r="G9" s="633"/>
      <c r="H9" s="633"/>
      <c r="I9" s="633"/>
      <c r="J9" s="633"/>
      <c r="K9" s="230"/>
      <c r="L9" s="230"/>
      <c r="M9" s="230"/>
    </row>
    <row r="10" spans="1:13" ht="10.5" customHeight="1">
      <c r="A10" s="634" t="s">
        <v>716</v>
      </c>
      <c r="B10" s="634"/>
      <c r="C10" s="634"/>
      <c r="D10" s="634"/>
      <c r="E10" s="634"/>
      <c r="F10" s="634"/>
      <c r="G10" s="634"/>
      <c r="H10" s="634"/>
      <c r="I10" s="634"/>
      <c r="J10" s="634"/>
      <c r="K10" s="230"/>
      <c r="L10" s="230"/>
      <c r="M10" s="230"/>
    </row>
    <row r="11" spans="1:13" ht="14.25" customHeight="1">
      <c r="A11" s="635" t="s">
        <v>637</v>
      </c>
      <c r="B11" s="635"/>
      <c r="C11" s="635"/>
      <c r="D11" s="635"/>
      <c r="E11" s="635"/>
      <c r="F11" s="635"/>
      <c r="G11" s="635"/>
      <c r="H11" s="635"/>
      <c r="I11" s="635"/>
      <c r="J11" s="635"/>
      <c r="K11" s="102"/>
      <c r="L11" s="102"/>
      <c r="M11" s="102"/>
    </row>
    <row r="12" spans="1:13" ht="15.75">
      <c r="A12" s="636" t="s">
        <v>753</v>
      </c>
      <c r="B12" s="636"/>
      <c r="C12" s="636"/>
      <c r="D12" s="636"/>
      <c r="E12" s="636"/>
      <c r="F12" s="636"/>
      <c r="G12" s="636"/>
      <c r="H12" s="636"/>
      <c r="I12" s="636"/>
      <c r="J12" s="636"/>
      <c r="K12" s="228"/>
      <c r="L12" s="228"/>
      <c r="M12" s="228"/>
    </row>
    <row r="13" spans="1:13" ht="11.2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28"/>
      <c r="L13" s="228"/>
      <c r="M13" s="228"/>
    </row>
    <row r="14" spans="1:13" ht="15.75">
      <c r="A14" s="641" t="s">
        <v>759</v>
      </c>
      <c r="B14" s="641"/>
      <c r="C14" s="641"/>
      <c r="D14" s="641"/>
      <c r="E14" s="641"/>
      <c r="F14" s="641"/>
      <c r="G14" s="641"/>
      <c r="H14" s="641"/>
      <c r="I14" s="641"/>
      <c r="J14" s="641"/>
      <c r="K14" s="228"/>
      <c r="L14" s="228"/>
      <c r="M14" s="228"/>
    </row>
    <row r="15" spans="1:13" ht="13.5" customHeight="1">
      <c r="A15" s="232"/>
      <c r="B15" s="232"/>
      <c r="C15" s="644" t="s">
        <v>65</v>
      </c>
      <c r="D15" s="644"/>
      <c r="E15" s="644"/>
      <c r="F15" s="232"/>
      <c r="G15" s="232"/>
      <c r="H15" s="232"/>
      <c r="I15" s="232"/>
      <c r="J15" s="232"/>
      <c r="K15" s="228"/>
      <c r="L15" s="228"/>
      <c r="M15" s="228"/>
    </row>
    <row r="16" spans="1:10" ht="12.75">
      <c r="A16" s="233"/>
      <c r="B16" s="233"/>
      <c r="C16" s="233"/>
      <c r="D16" s="233"/>
      <c r="E16" s="234" t="s">
        <v>233</v>
      </c>
      <c r="F16" s="235"/>
      <c r="G16" s="235"/>
      <c r="H16" s="235"/>
      <c r="I16" s="235"/>
      <c r="J16" s="235"/>
    </row>
    <row r="17" spans="1:10" ht="13.5" customHeight="1">
      <c r="A17" s="645" t="s">
        <v>31</v>
      </c>
      <c r="B17" s="632" t="s">
        <v>66</v>
      </c>
      <c r="C17" s="632" t="s">
        <v>638</v>
      </c>
      <c r="D17" s="632" t="s">
        <v>655</v>
      </c>
      <c r="E17" s="632"/>
      <c r="F17" s="632"/>
      <c r="G17" s="632"/>
      <c r="H17" s="632"/>
      <c r="I17" s="637" t="s">
        <v>639</v>
      </c>
      <c r="J17" s="632" t="s">
        <v>640</v>
      </c>
    </row>
    <row r="18" spans="1:10" ht="92.25" customHeight="1">
      <c r="A18" s="646"/>
      <c r="B18" s="632"/>
      <c r="C18" s="632"/>
      <c r="D18" s="236" t="s">
        <v>179</v>
      </c>
      <c r="E18" s="236" t="s">
        <v>180</v>
      </c>
      <c r="F18" s="236" t="s">
        <v>641</v>
      </c>
      <c r="G18" s="236" t="s">
        <v>143</v>
      </c>
      <c r="H18" s="237" t="s">
        <v>642</v>
      </c>
      <c r="I18" s="638"/>
      <c r="J18" s="632"/>
    </row>
    <row r="19" spans="1:10" ht="12.75">
      <c r="A19" s="238">
        <v>1</v>
      </c>
      <c r="B19" s="239">
        <v>2</v>
      </c>
      <c r="C19" s="239">
        <v>3</v>
      </c>
      <c r="D19" s="240">
        <v>4</v>
      </c>
      <c r="E19" s="239">
        <v>5</v>
      </c>
      <c r="F19" s="238">
        <v>6</v>
      </c>
      <c r="G19" s="239">
        <v>7</v>
      </c>
      <c r="H19" s="238">
        <v>8</v>
      </c>
      <c r="I19" s="241">
        <v>9</v>
      </c>
      <c r="J19" s="242">
        <v>10</v>
      </c>
    </row>
    <row r="20" spans="1:10" ht="15.75">
      <c r="A20" s="236" t="s">
        <v>32</v>
      </c>
      <c r="B20" s="243" t="s">
        <v>643</v>
      </c>
      <c r="C20" s="244"/>
      <c r="D20" s="245"/>
      <c r="E20" s="246"/>
      <c r="F20" s="246"/>
      <c r="G20" s="245"/>
      <c r="H20" s="246"/>
      <c r="I20" s="247"/>
      <c r="J20" s="246"/>
    </row>
    <row r="21" spans="1:10" ht="38.25">
      <c r="A21" s="248" t="s">
        <v>34</v>
      </c>
      <c r="B21" s="249" t="s">
        <v>644</v>
      </c>
      <c r="C21" s="244"/>
      <c r="D21" s="250" t="s">
        <v>645</v>
      </c>
      <c r="E21" s="250"/>
      <c r="F21" s="250" t="s">
        <v>645</v>
      </c>
      <c r="G21" s="251"/>
      <c r="H21" s="251"/>
      <c r="I21" s="247"/>
      <c r="J21" s="250" t="s">
        <v>645</v>
      </c>
    </row>
    <row r="22" spans="1:10" ht="38.25">
      <c r="A22" s="248" t="s">
        <v>36</v>
      </c>
      <c r="B22" s="249" t="s">
        <v>646</v>
      </c>
      <c r="C22" s="244"/>
      <c r="D22" s="250" t="s">
        <v>645</v>
      </c>
      <c r="E22" s="250"/>
      <c r="F22" s="250" t="s">
        <v>645</v>
      </c>
      <c r="G22" s="251"/>
      <c r="H22" s="251"/>
      <c r="I22" s="247"/>
      <c r="J22" s="250" t="s">
        <v>645</v>
      </c>
    </row>
    <row r="23" spans="1:10" ht="25.5">
      <c r="A23" s="248" t="s">
        <v>37</v>
      </c>
      <c r="B23" s="249" t="s">
        <v>647</v>
      </c>
      <c r="C23" s="252"/>
      <c r="D23" s="250" t="s">
        <v>645</v>
      </c>
      <c r="E23" s="250"/>
      <c r="F23" s="251"/>
      <c r="G23" s="250" t="s">
        <v>645</v>
      </c>
      <c r="H23" s="253"/>
      <c r="I23" s="247"/>
      <c r="J23" s="250" t="s">
        <v>645</v>
      </c>
    </row>
    <row r="24" spans="1:10" ht="15.75">
      <c r="A24" s="248" t="s">
        <v>38</v>
      </c>
      <c r="B24" s="249" t="s">
        <v>648</v>
      </c>
      <c r="C24" s="252"/>
      <c r="D24" s="250" t="s">
        <v>645</v>
      </c>
      <c r="E24" s="250" t="s">
        <v>645</v>
      </c>
      <c r="F24" s="250"/>
      <c r="G24" s="250" t="s">
        <v>645</v>
      </c>
      <c r="H24" s="251"/>
      <c r="I24" s="247"/>
      <c r="J24" s="250" t="s">
        <v>645</v>
      </c>
    </row>
    <row r="25" spans="1:10" ht="15.75">
      <c r="A25" s="248" t="s">
        <v>39</v>
      </c>
      <c r="B25" s="249" t="s">
        <v>649</v>
      </c>
      <c r="C25" s="252"/>
      <c r="D25" s="250" t="s">
        <v>645</v>
      </c>
      <c r="E25" s="250" t="s">
        <v>645</v>
      </c>
      <c r="F25" s="250"/>
      <c r="G25" s="250" t="s">
        <v>645</v>
      </c>
      <c r="H25" s="251"/>
      <c r="I25" s="247"/>
      <c r="J25" s="250" t="s">
        <v>645</v>
      </c>
    </row>
    <row r="26" spans="1:10" ht="25.5">
      <c r="A26" s="248" t="s">
        <v>40</v>
      </c>
      <c r="B26" s="249" t="s">
        <v>650</v>
      </c>
      <c r="C26" s="252"/>
      <c r="D26" s="250"/>
      <c r="E26" s="250" t="s">
        <v>645</v>
      </c>
      <c r="F26" s="250" t="s">
        <v>645</v>
      </c>
      <c r="G26" s="251"/>
      <c r="H26" s="251"/>
      <c r="I26" s="247"/>
      <c r="J26" s="254"/>
    </row>
    <row r="27" spans="1:10" ht="25.5">
      <c r="A27" s="248" t="s">
        <v>41</v>
      </c>
      <c r="B27" s="249" t="s">
        <v>651</v>
      </c>
      <c r="C27" s="244"/>
      <c r="D27" s="250" t="s">
        <v>645</v>
      </c>
      <c r="E27" s="250" t="s">
        <v>645</v>
      </c>
      <c r="F27" s="250" t="s">
        <v>645</v>
      </c>
      <c r="G27" s="250"/>
      <c r="H27" s="551">
        <v>9.06</v>
      </c>
      <c r="I27" s="552">
        <v>9.06</v>
      </c>
      <c r="J27" s="254"/>
    </row>
    <row r="28" spans="1:10" ht="15.75">
      <c r="A28" s="236" t="s">
        <v>42</v>
      </c>
      <c r="B28" s="255" t="s">
        <v>733</v>
      </c>
      <c r="C28" s="244"/>
      <c r="D28" s="250"/>
      <c r="E28" s="254"/>
      <c r="F28" s="254"/>
      <c r="G28" s="250"/>
      <c r="H28" s="551">
        <v>9.06</v>
      </c>
      <c r="I28" s="552">
        <v>9.06</v>
      </c>
      <c r="J28" s="245"/>
    </row>
    <row r="29" spans="1:10" ht="31.5" customHeight="1">
      <c r="A29" s="248" t="s">
        <v>43</v>
      </c>
      <c r="B29" s="249" t="s">
        <v>644</v>
      </c>
      <c r="C29" s="244"/>
      <c r="D29" s="250" t="s">
        <v>645</v>
      </c>
      <c r="E29" s="250"/>
      <c r="F29" s="250" t="s">
        <v>645</v>
      </c>
      <c r="G29" s="251"/>
      <c r="H29" s="251"/>
      <c r="I29" s="552"/>
      <c r="J29" s="250" t="s">
        <v>645</v>
      </c>
    </row>
    <row r="30" spans="1:10" ht="38.25">
      <c r="A30" s="248" t="s">
        <v>44</v>
      </c>
      <c r="B30" s="249" t="s">
        <v>646</v>
      </c>
      <c r="C30" s="244"/>
      <c r="D30" s="250" t="s">
        <v>645</v>
      </c>
      <c r="E30" s="250"/>
      <c r="F30" s="250" t="s">
        <v>645</v>
      </c>
      <c r="G30" s="251"/>
      <c r="H30" s="251"/>
      <c r="I30" s="552"/>
      <c r="J30" s="250" t="s">
        <v>645</v>
      </c>
    </row>
    <row r="31" spans="1:10" ht="25.5">
      <c r="A31" s="248" t="s">
        <v>45</v>
      </c>
      <c r="B31" s="249" t="s">
        <v>652</v>
      </c>
      <c r="C31" s="244"/>
      <c r="D31" s="250" t="s">
        <v>645</v>
      </c>
      <c r="E31" s="250"/>
      <c r="F31" s="251"/>
      <c r="G31" s="250" t="s">
        <v>645</v>
      </c>
      <c r="H31" s="253"/>
      <c r="I31" s="552"/>
      <c r="J31" s="250" t="s">
        <v>645</v>
      </c>
    </row>
    <row r="32" spans="1:10" ht="15.75">
      <c r="A32" s="248" t="s">
        <v>46</v>
      </c>
      <c r="B32" s="249" t="s">
        <v>648</v>
      </c>
      <c r="C32" s="244"/>
      <c r="D32" s="250" t="s">
        <v>645</v>
      </c>
      <c r="E32" s="250" t="s">
        <v>645</v>
      </c>
      <c r="F32" s="250"/>
      <c r="G32" s="250" t="s">
        <v>645</v>
      </c>
      <c r="H32" s="553">
        <v>0</v>
      </c>
      <c r="I32" s="553">
        <v>0</v>
      </c>
      <c r="J32" s="250" t="s">
        <v>645</v>
      </c>
    </row>
    <row r="33" spans="1:10" ht="15.75">
      <c r="A33" s="248" t="s">
        <v>47</v>
      </c>
      <c r="B33" s="249" t="s">
        <v>649</v>
      </c>
      <c r="C33" s="244"/>
      <c r="D33" s="250" t="s">
        <v>645</v>
      </c>
      <c r="E33" s="250" t="s">
        <v>645</v>
      </c>
      <c r="F33" s="250"/>
      <c r="G33" s="250" t="s">
        <v>645</v>
      </c>
      <c r="H33" s="251"/>
      <c r="I33" s="552"/>
      <c r="J33" s="250" t="s">
        <v>645</v>
      </c>
    </row>
    <row r="34" spans="1:10" ht="25.5">
      <c r="A34" s="248" t="s">
        <v>48</v>
      </c>
      <c r="B34" s="249" t="s">
        <v>650</v>
      </c>
      <c r="C34" s="244"/>
      <c r="D34" s="250"/>
      <c r="E34" s="250" t="s">
        <v>645</v>
      </c>
      <c r="F34" s="250" t="s">
        <v>645</v>
      </c>
      <c r="G34" s="251"/>
      <c r="H34" s="251"/>
      <c r="I34" s="552"/>
      <c r="J34" s="254"/>
    </row>
    <row r="35" spans="1:10" ht="25.5">
      <c r="A35" s="248" t="s">
        <v>50</v>
      </c>
      <c r="B35" s="256" t="s">
        <v>651</v>
      </c>
      <c r="C35" s="244"/>
      <c r="D35" s="250" t="s">
        <v>645</v>
      </c>
      <c r="E35" s="250" t="s">
        <v>645</v>
      </c>
      <c r="F35" s="250" t="s">
        <v>645</v>
      </c>
      <c r="G35" s="250"/>
      <c r="H35" s="551">
        <v>9.06</v>
      </c>
      <c r="I35" s="553">
        <v>9.06</v>
      </c>
      <c r="J35" s="254"/>
    </row>
    <row r="36" spans="1:10" ht="15.75" customHeight="1">
      <c r="A36" s="236" t="s">
        <v>51</v>
      </c>
      <c r="B36" s="257" t="s">
        <v>754</v>
      </c>
      <c r="C36" s="244"/>
      <c r="D36" s="246"/>
      <c r="E36" s="245"/>
      <c r="F36" s="245"/>
      <c r="G36" s="246"/>
      <c r="H36" s="529">
        <v>9.06</v>
      </c>
      <c r="I36" s="535">
        <v>9.06</v>
      </c>
      <c r="J36" s="245"/>
    </row>
    <row r="37" spans="1:10" ht="12.75" customHeight="1">
      <c r="A37" s="650" t="s">
        <v>654</v>
      </c>
      <c r="B37" s="651"/>
      <c r="C37" s="220"/>
      <c r="D37" s="220"/>
      <c r="E37" s="220"/>
      <c r="F37" s="220"/>
      <c r="G37" s="220"/>
      <c r="H37" s="220"/>
      <c r="I37" s="220"/>
      <c r="J37" s="220"/>
    </row>
    <row r="38" spans="1:10" ht="18" customHeight="1">
      <c r="A38" s="657" t="s">
        <v>752</v>
      </c>
      <c r="B38" s="657"/>
      <c r="C38" s="657"/>
      <c r="D38" s="657"/>
      <c r="E38" s="519" t="s">
        <v>653</v>
      </c>
      <c r="F38" s="223"/>
      <c r="G38" s="220"/>
      <c r="H38" s="652" t="s">
        <v>715</v>
      </c>
      <c r="I38" s="653"/>
      <c r="J38" s="653"/>
    </row>
    <row r="39" spans="1:10" ht="30.75" customHeight="1">
      <c r="A39" s="654" t="s">
        <v>633</v>
      </c>
      <c r="B39" s="654"/>
      <c r="C39" s="654"/>
      <c r="D39" s="259"/>
      <c r="E39" s="655" t="s">
        <v>221</v>
      </c>
      <c r="F39" s="655"/>
      <c r="G39" s="220"/>
      <c r="H39" s="655" t="s">
        <v>147</v>
      </c>
      <c r="I39" s="656"/>
      <c r="J39" s="656"/>
    </row>
    <row r="40" spans="1:10" ht="14.25" customHeight="1">
      <c r="A40" s="258"/>
      <c r="B40" s="258"/>
      <c r="C40" s="258"/>
      <c r="D40" s="259"/>
      <c r="E40" s="260"/>
      <c r="F40" s="260"/>
      <c r="G40" s="220"/>
      <c r="H40" s="260"/>
      <c r="I40" s="261"/>
      <c r="J40" s="261"/>
    </row>
    <row r="41" spans="1:10" ht="16.5" customHeight="1">
      <c r="A41" s="642" t="s">
        <v>718</v>
      </c>
      <c r="B41" s="643"/>
      <c r="C41" s="643"/>
      <c r="D41" s="262"/>
      <c r="E41" s="643" t="s">
        <v>653</v>
      </c>
      <c r="F41" s="643"/>
      <c r="G41" s="263"/>
      <c r="H41" s="642" t="s">
        <v>714</v>
      </c>
      <c r="I41" s="643"/>
      <c r="J41" s="643"/>
    </row>
    <row r="42" spans="1:10" ht="26.25" customHeight="1">
      <c r="A42" s="647" t="s">
        <v>293</v>
      </c>
      <c r="B42" s="647"/>
      <c r="C42" s="647"/>
      <c r="D42" s="264"/>
      <c r="E42" s="648" t="s">
        <v>221</v>
      </c>
      <c r="F42" s="648"/>
      <c r="G42" s="263"/>
      <c r="H42" s="648" t="s">
        <v>147</v>
      </c>
      <c r="I42" s="649"/>
      <c r="J42" s="649"/>
    </row>
    <row r="43" spans="1:10" ht="12.75">
      <c r="A43" s="235"/>
      <c r="B43" s="235"/>
      <c r="C43" s="235"/>
      <c r="D43" s="220"/>
      <c r="E43" s="220"/>
      <c r="F43" s="220"/>
      <c r="G43" s="220"/>
      <c r="H43" s="220"/>
      <c r="I43" s="220"/>
      <c r="J43" s="220"/>
    </row>
    <row r="44" spans="3:10" ht="12.75">
      <c r="C44" s="220"/>
      <c r="D44" s="220"/>
      <c r="E44" s="220"/>
      <c r="F44" s="220"/>
      <c r="G44" s="220"/>
      <c r="H44" s="220"/>
      <c r="I44" s="220"/>
      <c r="J44" s="220"/>
    </row>
  </sheetData>
  <sheetProtection/>
  <mergeCells count="28">
    <mergeCell ref="A42:C42"/>
    <mergeCell ref="E42:F42"/>
    <mergeCell ref="H42:J42"/>
    <mergeCell ref="A37:B37"/>
    <mergeCell ref="H38:J38"/>
    <mergeCell ref="A39:C39"/>
    <mergeCell ref="E39:F39"/>
    <mergeCell ref="H39:J39"/>
    <mergeCell ref="A38:D38"/>
    <mergeCell ref="A5:J5"/>
    <mergeCell ref="A6:J6"/>
    <mergeCell ref="A7:J7"/>
    <mergeCell ref="A8:J8"/>
    <mergeCell ref="A41:C41"/>
    <mergeCell ref="E41:F41"/>
    <mergeCell ref="H41:J41"/>
    <mergeCell ref="A14:J14"/>
    <mergeCell ref="C15:E15"/>
    <mergeCell ref="A17:A18"/>
    <mergeCell ref="J17:J18"/>
    <mergeCell ref="A9:J9"/>
    <mergeCell ref="A10:J10"/>
    <mergeCell ref="A11:J11"/>
    <mergeCell ref="A12:J12"/>
    <mergeCell ref="B17:B18"/>
    <mergeCell ref="C17:C18"/>
    <mergeCell ref="D17:H17"/>
    <mergeCell ref="I17:I1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zoomScaleSheetLayoutView="100" zoomScalePageLayoutView="0" workbookViewId="0" topLeftCell="A61">
      <selection activeCell="A16" sqref="A16:L16"/>
    </sheetView>
  </sheetViews>
  <sheetFormatPr defaultColWidth="9.140625" defaultRowHeight="12.75"/>
  <cols>
    <col min="1" max="1" width="5.8515625" style="265" customWidth="1"/>
    <col min="2" max="3" width="1.28515625" style="266" customWidth="1"/>
    <col min="4" max="4" width="2.7109375" style="266" customWidth="1"/>
    <col min="5" max="5" width="27.140625" style="266" customWidth="1"/>
    <col min="6" max="6" width="8.28125" style="312" customWidth="1"/>
    <col min="7" max="7" width="10.57421875" style="265" customWidth="1"/>
    <col min="8" max="8" width="13.28125" style="265" customWidth="1"/>
    <col min="9" max="9" width="10.7109375" style="265" customWidth="1"/>
    <col min="10" max="10" width="10.8515625" style="265" customWidth="1"/>
    <col min="11" max="11" width="11.8515625" style="265" customWidth="1"/>
    <col min="12" max="12" width="10.7109375" style="265" customWidth="1"/>
    <col min="13" max="16384" width="9.140625" style="265" customWidth="1"/>
  </cols>
  <sheetData>
    <row r="1" spans="1:11" ht="12.75">
      <c r="A1" s="313"/>
      <c r="B1" s="312"/>
      <c r="C1" s="312"/>
      <c r="D1" s="312"/>
      <c r="E1" s="312"/>
      <c r="G1" s="313"/>
      <c r="I1" s="267"/>
      <c r="J1" s="313"/>
      <c r="K1" s="313"/>
    </row>
    <row r="2" spans="7:11" ht="12.75">
      <c r="G2" s="268"/>
      <c r="I2" s="314" t="s">
        <v>656</v>
      </c>
      <c r="J2" s="268"/>
      <c r="K2" s="268"/>
    </row>
    <row r="3" spans="7:11" ht="12.75">
      <c r="G3" s="268"/>
      <c r="I3" s="314" t="s">
        <v>35</v>
      </c>
      <c r="K3" s="268"/>
    </row>
    <row r="5" spans="1:12" ht="12.75" customHeight="1">
      <c r="A5" s="658" t="s">
        <v>695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</row>
    <row r="6" spans="1:12" ht="16.5" customHeight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</row>
    <row r="7" spans="1:12" ht="12.75" customHeight="1">
      <c r="A7" s="679" t="s">
        <v>711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</row>
    <row r="8" spans="1:12" ht="12.75" customHeight="1">
      <c r="A8" s="679" t="s">
        <v>63</v>
      </c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</row>
    <row r="9" spans="1:12" ht="12.75" customHeight="1">
      <c r="A9" s="679" t="s">
        <v>717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</row>
    <row r="10" spans="1:12" ht="12.75" customHeight="1">
      <c r="A10" s="680" t="s">
        <v>260</v>
      </c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</row>
    <row r="11" spans="1:12" ht="12.75">
      <c r="A11" s="680"/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80"/>
    </row>
    <row r="12" spans="1:6" ht="12.75">
      <c r="A12" s="659"/>
      <c r="B12" s="660"/>
      <c r="C12" s="660"/>
      <c r="D12" s="660"/>
      <c r="E12" s="660"/>
      <c r="F12" s="660"/>
    </row>
    <row r="13" spans="1:12" ht="15.75" customHeight="1">
      <c r="A13" s="658" t="s">
        <v>657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</row>
    <row r="14" spans="1:12" ht="12.75" customHeight="1">
      <c r="A14" s="658" t="s">
        <v>755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</row>
    <row r="15" spans="1:11" ht="12.75">
      <c r="A15" s="269"/>
      <c r="B15" s="270"/>
      <c r="C15" s="270"/>
      <c r="D15" s="270"/>
      <c r="E15" s="270"/>
      <c r="F15" s="270"/>
      <c r="G15" s="273"/>
      <c r="H15" s="273"/>
      <c r="I15" s="273"/>
      <c r="J15" s="273"/>
      <c r="K15" s="273"/>
    </row>
    <row r="16" spans="1:12" ht="12.75" customHeight="1">
      <c r="A16" s="679" t="s">
        <v>760</v>
      </c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</row>
    <row r="17" spans="1:12" ht="12.75" customHeight="1">
      <c r="A17" s="679" t="s">
        <v>65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</row>
    <row r="18" spans="1:12" ht="12.75" customHeight="1">
      <c r="A18" s="269"/>
      <c r="B18" s="271"/>
      <c r="C18" s="271"/>
      <c r="D18" s="271"/>
      <c r="E18" s="271"/>
      <c r="F18" s="674" t="s">
        <v>234</v>
      </c>
      <c r="G18" s="674"/>
      <c r="H18" s="674"/>
      <c r="I18" s="674"/>
      <c r="J18" s="674"/>
      <c r="K18" s="674"/>
      <c r="L18" s="674"/>
    </row>
    <row r="19" spans="1:12" ht="24.75" customHeight="1">
      <c r="A19" s="681" t="s">
        <v>31</v>
      </c>
      <c r="B19" s="683" t="s">
        <v>66</v>
      </c>
      <c r="C19" s="684"/>
      <c r="D19" s="684"/>
      <c r="E19" s="685"/>
      <c r="F19" s="677" t="s">
        <v>67</v>
      </c>
      <c r="G19" s="671" t="s">
        <v>195</v>
      </c>
      <c r="H19" s="672"/>
      <c r="I19" s="673"/>
      <c r="J19" s="671" t="s">
        <v>196</v>
      </c>
      <c r="K19" s="672"/>
      <c r="L19" s="673"/>
    </row>
    <row r="20" spans="1:12" ht="38.25">
      <c r="A20" s="682"/>
      <c r="B20" s="686"/>
      <c r="C20" s="687"/>
      <c r="D20" s="687"/>
      <c r="E20" s="688"/>
      <c r="F20" s="678"/>
      <c r="G20" s="276" t="s">
        <v>696</v>
      </c>
      <c r="H20" s="276" t="s">
        <v>697</v>
      </c>
      <c r="I20" s="316" t="s">
        <v>639</v>
      </c>
      <c r="J20" s="276" t="s">
        <v>696</v>
      </c>
      <c r="K20" s="276" t="s">
        <v>698</v>
      </c>
      <c r="L20" s="316" t="s">
        <v>639</v>
      </c>
    </row>
    <row r="21" spans="1:12" ht="12.75" customHeight="1">
      <c r="A21" s="274">
        <v>1</v>
      </c>
      <c r="B21" s="704">
        <v>2</v>
      </c>
      <c r="C21" s="705"/>
      <c r="D21" s="705"/>
      <c r="E21" s="706"/>
      <c r="F21" s="275" t="s">
        <v>658</v>
      </c>
      <c r="G21" s="276">
        <v>4</v>
      </c>
      <c r="H21" s="276">
        <v>5</v>
      </c>
      <c r="I21" s="276">
        <v>6</v>
      </c>
      <c r="J21" s="317">
        <v>7</v>
      </c>
      <c r="K21" s="317">
        <v>8</v>
      </c>
      <c r="L21" s="317">
        <v>9</v>
      </c>
    </row>
    <row r="22" spans="1:12" s="266" customFormat="1" ht="24.75" customHeight="1">
      <c r="A22" s="276" t="s">
        <v>70</v>
      </c>
      <c r="B22" s="661" t="s">
        <v>659</v>
      </c>
      <c r="C22" s="667"/>
      <c r="D22" s="663"/>
      <c r="E22" s="664"/>
      <c r="F22" s="277"/>
      <c r="G22" s="278">
        <v>6352.11</v>
      </c>
      <c r="H22" s="278"/>
      <c r="I22" s="278">
        <v>6352.11</v>
      </c>
      <c r="J22" s="278">
        <v>-871.19</v>
      </c>
      <c r="K22" s="278"/>
      <c r="L22" s="278">
        <v>-871.19</v>
      </c>
    </row>
    <row r="23" spans="1:12" s="266" customFormat="1" ht="12.75" customHeight="1">
      <c r="A23" s="279" t="s">
        <v>72</v>
      </c>
      <c r="B23" s="280" t="s">
        <v>660</v>
      </c>
      <c r="C23" s="319"/>
      <c r="D23" s="281"/>
      <c r="E23" s="282"/>
      <c r="F23" s="277"/>
      <c r="G23" s="512">
        <f>G24+G31+G32</f>
        <v>450958.92</v>
      </c>
      <c r="H23" s="278"/>
      <c r="I23" s="512">
        <f>I24+I31+I32</f>
        <v>450958.92</v>
      </c>
      <c r="J23" s="512">
        <f>J24+J31+J32</f>
        <v>505525.51000000007</v>
      </c>
      <c r="K23" s="278"/>
      <c r="L23" s="512">
        <f>L24+L31+L32</f>
        <v>505525.51000000007</v>
      </c>
    </row>
    <row r="24" spans="1:12" s="266" customFormat="1" ht="25.5" customHeight="1">
      <c r="A24" s="279" t="s">
        <v>587</v>
      </c>
      <c r="B24" s="694" t="s">
        <v>661</v>
      </c>
      <c r="C24" s="695"/>
      <c r="D24" s="695"/>
      <c r="E24" s="696"/>
      <c r="F24" s="302"/>
      <c r="G24" s="512">
        <f>G25+G26+G27+G28</f>
        <v>450448.19</v>
      </c>
      <c r="H24" s="278"/>
      <c r="I24" s="512">
        <f>I25+I26+I27+I28</f>
        <v>450448.19</v>
      </c>
      <c r="J24" s="512">
        <f>J25+J26+J27+J28</f>
        <v>505301.71</v>
      </c>
      <c r="K24" s="278"/>
      <c r="L24" s="512">
        <f>L25+L26+L27+L28</f>
        <v>505301.71</v>
      </c>
    </row>
    <row r="25" spans="1:12" s="266" customFormat="1" ht="12.75" customHeight="1">
      <c r="A25" s="283" t="s">
        <v>699</v>
      </c>
      <c r="B25" s="289"/>
      <c r="C25" s="320"/>
      <c r="D25" s="284" t="s">
        <v>662</v>
      </c>
      <c r="E25" s="285"/>
      <c r="F25" s="286"/>
      <c r="G25" s="542">
        <v>281144</v>
      </c>
      <c r="H25" s="542"/>
      <c r="I25" s="542">
        <v>281144</v>
      </c>
      <c r="J25" s="287">
        <v>350402.65</v>
      </c>
      <c r="K25" s="287"/>
      <c r="L25" s="287">
        <v>350402.65</v>
      </c>
    </row>
    <row r="26" spans="1:12" s="266" customFormat="1" ht="12.75" customHeight="1">
      <c r="A26" s="283" t="s">
        <v>700</v>
      </c>
      <c r="B26" s="289"/>
      <c r="C26" s="320"/>
      <c r="D26" s="284" t="s">
        <v>107</v>
      </c>
      <c r="E26" s="290"/>
      <c r="F26" s="291"/>
      <c r="G26" s="287">
        <v>161000.74</v>
      </c>
      <c r="H26" s="287"/>
      <c r="I26" s="287">
        <v>161000.74</v>
      </c>
      <c r="J26" s="287">
        <v>148950.69</v>
      </c>
      <c r="K26" s="287"/>
      <c r="L26" s="287">
        <v>148950.69</v>
      </c>
    </row>
    <row r="27" spans="1:12" s="266" customFormat="1" ht="27" customHeight="1">
      <c r="A27" s="283" t="s">
        <v>701</v>
      </c>
      <c r="B27" s="289"/>
      <c r="C27" s="320"/>
      <c r="D27" s="690" t="s">
        <v>702</v>
      </c>
      <c r="E27" s="693"/>
      <c r="F27" s="291"/>
      <c r="G27" s="513">
        <v>7268</v>
      </c>
      <c r="H27" s="287"/>
      <c r="I27" s="513">
        <v>7268</v>
      </c>
      <c r="J27" s="542">
        <v>4200</v>
      </c>
      <c r="K27" s="287"/>
      <c r="L27" s="513">
        <v>4200</v>
      </c>
    </row>
    <row r="28" spans="1:12" s="266" customFormat="1" ht="12.75" customHeight="1">
      <c r="A28" s="283" t="s">
        <v>703</v>
      </c>
      <c r="B28" s="289"/>
      <c r="C28" s="284" t="s">
        <v>110</v>
      </c>
      <c r="D28" s="321"/>
      <c r="E28" s="322"/>
      <c r="F28" s="292"/>
      <c r="G28" s="287">
        <v>1035.45</v>
      </c>
      <c r="H28" s="287"/>
      <c r="I28" s="287">
        <v>1035.45</v>
      </c>
      <c r="J28" s="287">
        <v>1748.37</v>
      </c>
      <c r="K28" s="287"/>
      <c r="L28" s="287">
        <v>1748.37</v>
      </c>
    </row>
    <row r="29" spans="1:12" s="266" customFormat="1" ht="12.75" customHeight="1">
      <c r="A29" s="293" t="s">
        <v>588</v>
      </c>
      <c r="B29" s="294"/>
      <c r="C29" s="320" t="s">
        <v>663</v>
      </c>
      <c r="D29" s="323"/>
      <c r="E29" s="322"/>
      <c r="F29" s="297"/>
      <c r="G29" s="278"/>
      <c r="H29" s="278"/>
      <c r="I29" s="278"/>
      <c r="J29" s="278"/>
      <c r="K29" s="278"/>
      <c r="L29" s="278"/>
    </row>
    <row r="30" spans="1:12" s="266" customFormat="1" ht="12.75" customHeight="1">
      <c r="A30" s="324" t="s">
        <v>704</v>
      </c>
      <c r="B30" s="289"/>
      <c r="C30" s="325" t="s">
        <v>664</v>
      </c>
      <c r="D30" s="326"/>
      <c r="E30" s="307"/>
      <c r="F30" s="297"/>
      <c r="G30" s="278"/>
      <c r="H30" s="278"/>
      <c r="I30" s="278"/>
      <c r="J30" s="278"/>
      <c r="K30" s="278"/>
      <c r="L30" s="278"/>
    </row>
    <row r="31" spans="1:12" s="266" customFormat="1" ht="12.75" customHeight="1">
      <c r="A31" s="293" t="s">
        <v>592</v>
      </c>
      <c r="B31" s="294"/>
      <c r="C31" s="295" t="s">
        <v>705</v>
      </c>
      <c r="D31" s="295"/>
      <c r="E31" s="296"/>
      <c r="F31" s="297"/>
      <c r="G31" s="512">
        <v>402.01</v>
      </c>
      <c r="H31" s="278"/>
      <c r="I31" s="512">
        <v>402.01</v>
      </c>
      <c r="J31" s="512">
        <v>111.9</v>
      </c>
      <c r="K31" s="278"/>
      <c r="L31" s="512">
        <v>111.9</v>
      </c>
    </row>
    <row r="32" spans="1:12" s="266" customFormat="1" ht="12.75" customHeight="1">
      <c r="A32" s="293" t="s">
        <v>665</v>
      </c>
      <c r="B32" s="294"/>
      <c r="C32" s="295" t="s">
        <v>706</v>
      </c>
      <c r="D32" s="327"/>
      <c r="E32" s="328"/>
      <c r="F32" s="297"/>
      <c r="G32" s="512">
        <v>108.72</v>
      </c>
      <c r="H32" s="278"/>
      <c r="I32" s="512">
        <v>108.72</v>
      </c>
      <c r="J32" s="512">
        <v>111.9</v>
      </c>
      <c r="K32" s="278"/>
      <c r="L32" s="512">
        <v>111.9</v>
      </c>
    </row>
    <row r="33" spans="1:12" s="266" customFormat="1" ht="12.75" customHeight="1">
      <c r="A33" s="293" t="s">
        <v>667</v>
      </c>
      <c r="B33" s="294"/>
      <c r="C33" s="295" t="s">
        <v>666</v>
      </c>
      <c r="D33" s="295"/>
      <c r="E33" s="296"/>
      <c r="F33" s="297"/>
      <c r="G33" s="278"/>
      <c r="H33" s="278"/>
      <c r="I33" s="278"/>
      <c r="J33" s="512"/>
      <c r="K33" s="278"/>
      <c r="L33" s="512"/>
    </row>
    <row r="34" spans="1:12" s="266" customFormat="1" ht="12.75" customHeight="1">
      <c r="A34" s="293" t="s">
        <v>707</v>
      </c>
      <c r="B34" s="294"/>
      <c r="C34" s="295" t="s">
        <v>668</v>
      </c>
      <c r="D34" s="295"/>
      <c r="E34" s="296"/>
      <c r="F34" s="297"/>
      <c r="G34" s="278"/>
      <c r="H34" s="278"/>
      <c r="I34" s="278"/>
      <c r="J34" s="512"/>
      <c r="K34" s="278"/>
      <c r="L34" s="512"/>
    </row>
    <row r="35" spans="1:12" s="266" customFormat="1" ht="12.75" customHeight="1">
      <c r="A35" s="279" t="s">
        <v>74</v>
      </c>
      <c r="B35" s="298" t="s">
        <v>669</v>
      </c>
      <c r="C35" s="299"/>
      <c r="D35" s="299"/>
      <c r="E35" s="300"/>
      <c r="F35" s="297"/>
      <c r="G35" s="512">
        <v>-108.72</v>
      </c>
      <c r="H35" s="278"/>
      <c r="I35" s="512">
        <f>I36+I37</f>
        <v>-108.72</v>
      </c>
      <c r="J35" s="512">
        <v>-111.9</v>
      </c>
      <c r="K35" s="278"/>
      <c r="L35" s="512">
        <v>-111.9</v>
      </c>
    </row>
    <row r="36" spans="1:12" s="266" customFormat="1" ht="12.75" customHeight="1">
      <c r="A36" s="293" t="s">
        <v>119</v>
      </c>
      <c r="B36" s="294"/>
      <c r="C36" s="301" t="s">
        <v>670</v>
      </c>
      <c r="D36" s="301"/>
      <c r="E36" s="302"/>
      <c r="F36" s="303"/>
      <c r="G36" s="278"/>
      <c r="H36" s="278"/>
      <c r="I36" s="278"/>
      <c r="J36" s="512"/>
      <c r="K36" s="278"/>
      <c r="L36" s="512"/>
    </row>
    <row r="37" spans="1:12" s="266" customFormat="1" ht="12.75" customHeight="1">
      <c r="A37" s="293" t="s">
        <v>121</v>
      </c>
      <c r="B37" s="294"/>
      <c r="C37" s="301" t="s">
        <v>671</v>
      </c>
      <c r="D37" s="301"/>
      <c r="E37" s="302"/>
      <c r="F37" s="303"/>
      <c r="G37" s="512">
        <v>-108.72</v>
      </c>
      <c r="H37" s="278"/>
      <c r="I37" s="512">
        <v>-108.72</v>
      </c>
      <c r="J37" s="512">
        <v>-111.9</v>
      </c>
      <c r="K37" s="278"/>
      <c r="L37" s="512">
        <v>-111.9</v>
      </c>
    </row>
    <row r="38" spans="1:12" s="266" customFormat="1" ht="24.75" customHeight="1">
      <c r="A38" s="293" t="s">
        <v>632</v>
      </c>
      <c r="B38" s="294"/>
      <c r="C38" s="669" t="s">
        <v>672</v>
      </c>
      <c r="D38" s="675"/>
      <c r="E38" s="676"/>
      <c r="F38" s="303"/>
      <c r="G38" s="278"/>
      <c r="H38" s="278"/>
      <c r="I38" s="278"/>
      <c r="J38" s="278"/>
      <c r="K38" s="278"/>
      <c r="L38" s="278"/>
    </row>
    <row r="39" spans="1:12" s="266" customFormat="1" ht="12.75" customHeight="1">
      <c r="A39" s="293" t="s">
        <v>125</v>
      </c>
      <c r="B39" s="294"/>
      <c r="C39" s="320" t="s">
        <v>708</v>
      </c>
      <c r="D39" s="290"/>
      <c r="E39" s="285"/>
      <c r="F39" s="303"/>
      <c r="G39" s="278"/>
      <c r="H39" s="278"/>
      <c r="I39" s="278"/>
      <c r="J39" s="278"/>
      <c r="K39" s="278"/>
      <c r="L39" s="278"/>
    </row>
    <row r="40" spans="1:12" s="266" customFormat="1" ht="15.75" customHeight="1">
      <c r="A40" s="293" t="s">
        <v>261</v>
      </c>
      <c r="B40" s="294"/>
      <c r="C40" s="690" t="s">
        <v>709</v>
      </c>
      <c r="D40" s="691"/>
      <c r="E40" s="692"/>
      <c r="F40" s="303"/>
      <c r="G40" s="278"/>
      <c r="H40" s="278"/>
      <c r="I40" s="278"/>
      <c r="J40" s="278"/>
      <c r="K40" s="278"/>
      <c r="L40" s="278"/>
    </row>
    <row r="41" spans="1:12" s="266" customFormat="1" ht="12.75" customHeight="1">
      <c r="A41" s="293" t="s">
        <v>262</v>
      </c>
      <c r="B41" s="294"/>
      <c r="C41" s="301" t="s">
        <v>673</v>
      </c>
      <c r="D41" s="301"/>
      <c r="E41" s="302"/>
      <c r="F41" s="303"/>
      <c r="G41" s="278"/>
      <c r="H41" s="278"/>
      <c r="I41" s="278"/>
      <c r="J41" s="278"/>
      <c r="K41" s="278"/>
      <c r="L41" s="278"/>
    </row>
    <row r="42" spans="1:12" s="266" customFormat="1" ht="12.75" customHeight="1">
      <c r="A42" s="279" t="s">
        <v>76</v>
      </c>
      <c r="B42" s="298" t="s">
        <v>674</v>
      </c>
      <c r="C42" s="299"/>
      <c r="D42" s="299"/>
      <c r="E42" s="300"/>
      <c r="F42" s="297"/>
      <c r="G42" s="512">
        <f>G43+G44+G45+G46+G47+G49+G50+G52+G54</f>
        <v>-444498.08999999997</v>
      </c>
      <c r="H42" s="278"/>
      <c r="I42" s="512">
        <f>I43+I44+I45+I46+I47+I49+I50+I52+I54</f>
        <v>-444498.08999999997</v>
      </c>
      <c r="J42" s="512">
        <f>J43+J44+J45+J46+J47+J49+J50+J52+J54</f>
        <v>-506284.80000000005</v>
      </c>
      <c r="K42" s="278"/>
      <c r="L42" s="512">
        <f>L43+L44+L45+L46+L47+L49+L50+L52+L54</f>
        <v>-506284.80000000005</v>
      </c>
    </row>
    <row r="43" spans="1:12" s="266" customFormat="1" ht="12.75" customHeight="1">
      <c r="A43" s="283" t="s">
        <v>88</v>
      </c>
      <c r="B43" s="289"/>
      <c r="C43" s="320" t="s">
        <v>710</v>
      </c>
      <c r="D43" s="318"/>
      <c r="E43" s="318"/>
      <c r="F43" s="305"/>
      <c r="G43" s="278">
        <v>-366910.23</v>
      </c>
      <c r="H43" s="278"/>
      <c r="I43" s="278">
        <v>-366910.23</v>
      </c>
      <c r="J43" s="278">
        <v>-437773.96</v>
      </c>
      <c r="K43" s="278"/>
      <c r="L43" s="278">
        <v>-437773.96</v>
      </c>
    </row>
    <row r="44" spans="1:12" s="266" customFormat="1" ht="12.75" customHeight="1">
      <c r="A44" s="283" t="s">
        <v>90</v>
      </c>
      <c r="B44" s="289"/>
      <c r="C44" s="284" t="s">
        <v>241</v>
      </c>
      <c r="D44" s="290"/>
      <c r="E44" s="290"/>
      <c r="F44" s="305"/>
      <c r="G44" s="278">
        <v>-30908.04</v>
      </c>
      <c r="H44" s="278"/>
      <c r="I44" s="278">
        <v>-30908.04</v>
      </c>
      <c r="J44" s="278">
        <v>-22267.56</v>
      </c>
      <c r="K44" s="278"/>
      <c r="L44" s="278">
        <v>-22267.56</v>
      </c>
    </row>
    <row r="45" spans="1:12" s="266" customFormat="1" ht="12.75" customHeight="1">
      <c r="A45" s="283" t="s">
        <v>92</v>
      </c>
      <c r="B45" s="289"/>
      <c r="C45" s="284" t="s">
        <v>242</v>
      </c>
      <c r="D45" s="290"/>
      <c r="E45" s="290"/>
      <c r="F45" s="305"/>
      <c r="G45" s="512">
        <v>-1356.2</v>
      </c>
      <c r="H45" s="278"/>
      <c r="I45" s="512">
        <v>-1356.2</v>
      </c>
      <c r="J45" s="278">
        <v>-4585.88</v>
      </c>
      <c r="K45" s="278"/>
      <c r="L45" s="278">
        <v>-4585.88</v>
      </c>
    </row>
    <row r="46" spans="1:12" s="266" customFormat="1" ht="12.75" customHeight="1">
      <c r="A46" s="283" t="s">
        <v>94</v>
      </c>
      <c r="B46" s="289"/>
      <c r="C46" s="284" t="s">
        <v>243</v>
      </c>
      <c r="D46" s="290"/>
      <c r="E46" s="290"/>
      <c r="F46" s="305"/>
      <c r="G46" s="512">
        <v>-4385</v>
      </c>
      <c r="H46" s="278"/>
      <c r="I46" s="512">
        <v>-4385</v>
      </c>
      <c r="J46" s="278">
        <v>-3247</v>
      </c>
      <c r="K46" s="278"/>
      <c r="L46" s="278">
        <v>-3247</v>
      </c>
    </row>
    <row r="47" spans="1:12" s="266" customFormat="1" ht="12.75" customHeight="1">
      <c r="A47" s="283" t="s">
        <v>96</v>
      </c>
      <c r="B47" s="289"/>
      <c r="C47" s="284" t="s">
        <v>244</v>
      </c>
      <c r="D47" s="290"/>
      <c r="E47" s="290"/>
      <c r="F47" s="297"/>
      <c r="G47" s="278">
        <v>-1497.92</v>
      </c>
      <c r="H47" s="278"/>
      <c r="I47" s="278">
        <v>-1497.92</v>
      </c>
      <c r="J47" s="278">
        <v>-2012.81</v>
      </c>
      <c r="K47" s="278"/>
      <c r="L47" s="278">
        <v>-2012.81</v>
      </c>
    </row>
    <row r="48" spans="1:12" s="266" customFormat="1" ht="12.75" customHeight="1">
      <c r="A48" s="283" t="s">
        <v>98</v>
      </c>
      <c r="B48" s="289"/>
      <c r="C48" s="320" t="s">
        <v>263</v>
      </c>
      <c r="D48" s="318"/>
      <c r="E48" s="318"/>
      <c r="F48" s="297"/>
      <c r="G48" s="278"/>
      <c r="H48" s="278"/>
      <c r="I48" s="278"/>
      <c r="J48" s="278"/>
      <c r="K48" s="278"/>
      <c r="L48" s="278"/>
    </row>
    <row r="49" spans="1:12" s="266" customFormat="1" ht="12.75" customHeight="1">
      <c r="A49" s="283" t="s">
        <v>245</v>
      </c>
      <c r="B49" s="289"/>
      <c r="C49" s="329" t="s">
        <v>246</v>
      </c>
      <c r="D49" s="285"/>
      <c r="E49" s="285"/>
      <c r="F49" s="297"/>
      <c r="G49" s="278">
        <v>-14861.25</v>
      </c>
      <c r="H49" s="278"/>
      <c r="I49" s="278">
        <v>-14861.25</v>
      </c>
      <c r="J49" s="278">
        <v>-10761.78</v>
      </c>
      <c r="K49" s="278"/>
      <c r="L49" s="278">
        <v>-10761.78</v>
      </c>
    </row>
    <row r="50" spans="1:12" s="266" customFormat="1" ht="12.75" customHeight="1">
      <c r="A50" s="283" t="s">
        <v>247</v>
      </c>
      <c r="B50" s="289"/>
      <c r="C50" s="329" t="s">
        <v>675</v>
      </c>
      <c r="D50" s="285"/>
      <c r="E50" s="285"/>
      <c r="F50" s="297"/>
      <c r="G50" s="512">
        <v>-15300</v>
      </c>
      <c r="H50" s="278"/>
      <c r="I50" s="512">
        <v>-15300</v>
      </c>
      <c r="J50" s="512">
        <v>-13500</v>
      </c>
      <c r="K50" s="278"/>
      <c r="L50" s="278">
        <v>-13500</v>
      </c>
    </row>
    <row r="51" spans="1:12" s="266" customFormat="1" ht="12.75" customHeight="1">
      <c r="A51" s="283" t="s">
        <v>248</v>
      </c>
      <c r="B51" s="289"/>
      <c r="C51" s="329" t="s">
        <v>249</v>
      </c>
      <c r="D51" s="285"/>
      <c r="E51" s="285"/>
      <c r="F51" s="297"/>
      <c r="G51" s="278"/>
      <c r="H51" s="278"/>
      <c r="I51" s="278"/>
      <c r="J51" s="278"/>
      <c r="K51" s="278"/>
      <c r="L51" s="278"/>
    </row>
    <row r="52" spans="1:12" s="266" customFormat="1" ht="12.75" customHeight="1">
      <c r="A52" s="283" t="s">
        <v>250</v>
      </c>
      <c r="B52" s="289"/>
      <c r="C52" s="329" t="s">
        <v>676</v>
      </c>
      <c r="D52" s="285"/>
      <c r="E52" s="285"/>
      <c r="F52" s="297"/>
      <c r="G52" s="278">
        <v>-9279.45</v>
      </c>
      <c r="H52" s="278"/>
      <c r="I52" s="278">
        <v>-9279.45</v>
      </c>
      <c r="J52" s="278">
        <v>-12129.33</v>
      </c>
      <c r="K52" s="278"/>
      <c r="L52" s="278">
        <v>-12129.33</v>
      </c>
    </row>
    <row r="53" spans="1:12" s="266" customFormat="1" ht="12.75" customHeight="1">
      <c r="A53" s="283" t="s">
        <v>251</v>
      </c>
      <c r="B53" s="289"/>
      <c r="C53" s="329" t="s">
        <v>264</v>
      </c>
      <c r="D53" s="285"/>
      <c r="E53" s="285"/>
      <c r="F53" s="297"/>
      <c r="G53" s="278"/>
      <c r="H53" s="278"/>
      <c r="I53" s="278"/>
      <c r="J53" s="278"/>
      <c r="K53" s="278"/>
      <c r="L53" s="278"/>
    </row>
    <row r="54" spans="1:12" s="266" customFormat="1" ht="12.75" customHeight="1">
      <c r="A54" s="283" t="s">
        <v>252</v>
      </c>
      <c r="B54" s="289"/>
      <c r="C54" s="329" t="s">
        <v>678</v>
      </c>
      <c r="D54" s="285"/>
      <c r="E54" s="285"/>
      <c r="F54" s="297"/>
      <c r="G54" s="278">
        <v>0</v>
      </c>
      <c r="H54" s="278"/>
      <c r="I54" s="278">
        <v>0</v>
      </c>
      <c r="J54" s="278">
        <v>-6.48</v>
      </c>
      <c r="K54" s="278"/>
      <c r="L54" s="278">
        <v>-6.48</v>
      </c>
    </row>
    <row r="55" spans="1:12" s="266" customFormat="1" ht="24.75" customHeight="1">
      <c r="A55" s="276" t="s">
        <v>79</v>
      </c>
      <c r="B55" s="661" t="s">
        <v>679</v>
      </c>
      <c r="C55" s="667"/>
      <c r="D55" s="663"/>
      <c r="E55" s="664"/>
      <c r="F55" s="303"/>
      <c r="G55" s="278"/>
      <c r="H55" s="278"/>
      <c r="I55" s="278"/>
      <c r="J55" s="278">
        <v>0</v>
      </c>
      <c r="K55" s="278"/>
      <c r="L55" s="278">
        <v>0</v>
      </c>
    </row>
    <row r="56" spans="1:12" s="266" customFormat="1" ht="24.75" customHeight="1">
      <c r="A56" s="279" t="s">
        <v>72</v>
      </c>
      <c r="B56" s="668" t="s">
        <v>680</v>
      </c>
      <c r="C56" s="669"/>
      <c r="D56" s="669"/>
      <c r="E56" s="670"/>
      <c r="F56" s="297"/>
      <c r="G56" s="278"/>
      <c r="H56" s="278"/>
      <c r="I56" s="278"/>
      <c r="J56" s="278">
        <v>0</v>
      </c>
      <c r="K56" s="278"/>
      <c r="L56" s="278">
        <v>0</v>
      </c>
    </row>
    <row r="57" spans="1:12" s="266" customFormat="1" ht="24.75" customHeight="1">
      <c r="A57" s="279" t="s">
        <v>74</v>
      </c>
      <c r="B57" s="665" t="s">
        <v>681</v>
      </c>
      <c r="C57" s="666"/>
      <c r="D57" s="666"/>
      <c r="E57" s="700"/>
      <c r="F57" s="297"/>
      <c r="G57" s="278"/>
      <c r="H57" s="278"/>
      <c r="I57" s="278"/>
      <c r="J57" s="278"/>
      <c r="K57" s="278"/>
      <c r="L57" s="278"/>
    </row>
    <row r="58" spans="1:12" s="266" customFormat="1" ht="12.75" customHeight="1">
      <c r="A58" s="279" t="s">
        <v>76</v>
      </c>
      <c r="B58" s="665" t="s">
        <v>682</v>
      </c>
      <c r="C58" s="666"/>
      <c r="D58" s="663"/>
      <c r="E58" s="664"/>
      <c r="F58" s="297"/>
      <c r="G58" s="278"/>
      <c r="H58" s="278"/>
      <c r="I58" s="278"/>
      <c r="J58" s="278"/>
      <c r="K58" s="278"/>
      <c r="L58" s="278"/>
    </row>
    <row r="59" spans="1:12" s="288" customFormat="1" ht="12.75" customHeight="1">
      <c r="A59" s="306" t="s">
        <v>78</v>
      </c>
      <c r="B59" s="330" t="s">
        <v>683</v>
      </c>
      <c r="C59" s="331"/>
      <c r="D59" s="331"/>
      <c r="E59" s="332"/>
      <c r="F59" s="333"/>
      <c r="G59" s="287"/>
      <c r="H59" s="287"/>
      <c r="I59" s="287"/>
      <c r="J59" s="287"/>
      <c r="K59" s="287"/>
      <c r="L59" s="287"/>
    </row>
    <row r="60" spans="1:12" s="288" customFormat="1" ht="24.75" customHeight="1">
      <c r="A60" s="306" t="s">
        <v>692</v>
      </c>
      <c r="B60" s="698" t="s">
        <v>684</v>
      </c>
      <c r="C60" s="690"/>
      <c r="D60" s="699"/>
      <c r="E60" s="693"/>
      <c r="F60" s="333"/>
      <c r="G60" s="287"/>
      <c r="H60" s="287"/>
      <c r="I60" s="287"/>
      <c r="J60" s="287"/>
      <c r="K60" s="287"/>
      <c r="L60" s="287"/>
    </row>
    <row r="61" spans="1:12" s="288" customFormat="1" ht="18.75" customHeight="1">
      <c r="A61" s="306" t="s">
        <v>693</v>
      </c>
      <c r="B61" s="698" t="s">
        <v>685</v>
      </c>
      <c r="C61" s="690"/>
      <c r="D61" s="691"/>
      <c r="E61" s="692"/>
      <c r="F61" s="333"/>
      <c r="G61" s="287"/>
      <c r="H61" s="287"/>
      <c r="I61" s="287"/>
      <c r="J61" s="287"/>
      <c r="K61" s="287"/>
      <c r="L61" s="287"/>
    </row>
    <row r="62" spans="1:12" s="288" customFormat="1" ht="24.75" customHeight="1">
      <c r="A62" s="274" t="s">
        <v>80</v>
      </c>
      <c r="B62" s="702" t="s">
        <v>686</v>
      </c>
      <c r="C62" s="703"/>
      <c r="D62" s="691"/>
      <c r="E62" s="692"/>
      <c r="F62" s="292"/>
      <c r="G62" s="287"/>
      <c r="H62" s="287"/>
      <c r="I62" s="287"/>
      <c r="J62" s="287">
        <f>J66</f>
        <v>0</v>
      </c>
      <c r="K62" s="287"/>
      <c r="L62" s="287">
        <f>L66</f>
        <v>0</v>
      </c>
    </row>
    <row r="63" spans="1:12" s="288" customFormat="1" ht="12.75" customHeight="1">
      <c r="A63" s="306" t="s">
        <v>72</v>
      </c>
      <c r="B63" s="334" t="s">
        <v>687</v>
      </c>
      <c r="C63" s="289"/>
      <c r="D63" s="289"/>
      <c r="E63" s="292"/>
      <c r="F63" s="292"/>
      <c r="G63" s="287"/>
      <c r="H63" s="287"/>
      <c r="I63" s="287"/>
      <c r="J63" s="287"/>
      <c r="K63" s="287"/>
      <c r="L63" s="287"/>
    </row>
    <row r="64" spans="1:12" s="288" customFormat="1" ht="12.75" customHeight="1">
      <c r="A64" s="306" t="s">
        <v>74</v>
      </c>
      <c r="B64" s="330" t="s">
        <v>694</v>
      </c>
      <c r="C64" s="335"/>
      <c r="D64" s="331"/>
      <c r="E64" s="332"/>
      <c r="F64" s="292"/>
      <c r="G64" s="287"/>
      <c r="H64" s="287"/>
      <c r="I64" s="287"/>
      <c r="J64" s="287"/>
      <c r="K64" s="287"/>
      <c r="L64" s="287"/>
    </row>
    <row r="65" spans="1:12" s="288" customFormat="1" ht="24.75" customHeight="1">
      <c r="A65" s="306" t="s">
        <v>76</v>
      </c>
      <c r="B65" s="698" t="s">
        <v>253</v>
      </c>
      <c r="C65" s="690"/>
      <c r="D65" s="691"/>
      <c r="E65" s="692"/>
      <c r="F65" s="292"/>
      <c r="G65" s="287"/>
      <c r="H65" s="287"/>
      <c r="I65" s="287"/>
      <c r="J65" s="287"/>
      <c r="K65" s="287"/>
      <c r="L65" s="287"/>
    </row>
    <row r="66" spans="1:12" s="288" customFormat="1" ht="30" customHeight="1">
      <c r="A66" s="306" t="s">
        <v>109</v>
      </c>
      <c r="B66" s="698" t="s">
        <v>265</v>
      </c>
      <c r="C66" s="701"/>
      <c r="D66" s="699"/>
      <c r="E66" s="693"/>
      <c r="F66" s="292"/>
      <c r="G66" s="287"/>
      <c r="H66" s="287"/>
      <c r="I66" s="287"/>
      <c r="J66" s="287">
        <f>J67+J68</f>
        <v>0</v>
      </c>
      <c r="K66" s="287"/>
      <c r="L66" s="287">
        <v>0</v>
      </c>
    </row>
    <row r="67" spans="1:12" s="288" customFormat="1" ht="12.75">
      <c r="A67" s="283" t="s">
        <v>182</v>
      </c>
      <c r="B67" s="336"/>
      <c r="C67" s="337"/>
      <c r="D67" s="284" t="s">
        <v>662</v>
      </c>
      <c r="E67" s="290"/>
      <c r="F67" s="333"/>
      <c r="G67" s="287"/>
      <c r="H67" s="287"/>
      <c r="I67" s="287"/>
      <c r="J67" s="287">
        <v>0</v>
      </c>
      <c r="K67" s="287"/>
      <c r="L67" s="287">
        <v>0</v>
      </c>
    </row>
    <row r="68" spans="1:12" s="288" customFormat="1" ht="12.75" customHeight="1">
      <c r="A68" s="283" t="s">
        <v>183</v>
      </c>
      <c r="B68" s="289"/>
      <c r="C68" s="338"/>
      <c r="D68" s="284" t="s">
        <v>107</v>
      </c>
      <c r="E68" s="290"/>
      <c r="F68" s="292"/>
      <c r="G68" s="287"/>
      <c r="H68" s="287"/>
      <c r="I68" s="287"/>
      <c r="J68" s="287">
        <v>0</v>
      </c>
      <c r="K68" s="287"/>
      <c r="L68" s="287">
        <v>0</v>
      </c>
    </row>
    <row r="69" spans="1:12" s="288" customFormat="1" ht="24.75" customHeight="1">
      <c r="A69" s="283" t="s">
        <v>254</v>
      </c>
      <c r="B69" s="289"/>
      <c r="C69" s="320"/>
      <c r="D69" s="690" t="s">
        <v>266</v>
      </c>
      <c r="E69" s="693"/>
      <c r="F69" s="339"/>
      <c r="G69" s="287"/>
      <c r="H69" s="287"/>
      <c r="I69" s="287"/>
      <c r="J69" s="287"/>
      <c r="K69" s="287"/>
      <c r="L69" s="287"/>
    </row>
    <row r="70" spans="1:12" s="288" customFormat="1" ht="12.75" customHeight="1">
      <c r="A70" s="283" t="s">
        <v>255</v>
      </c>
      <c r="B70" s="289"/>
      <c r="C70" s="320"/>
      <c r="D70" s="284" t="s">
        <v>267</v>
      </c>
      <c r="E70" s="285"/>
      <c r="F70" s="292"/>
      <c r="G70" s="287"/>
      <c r="H70" s="287"/>
      <c r="I70" s="287"/>
      <c r="J70" s="287"/>
      <c r="K70" s="287"/>
      <c r="L70" s="287"/>
    </row>
    <row r="71" spans="1:12" s="266" customFormat="1" ht="36" customHeight="1">
      <c r="A71" s="293" t="s">
        <v>101</v>
      </c>
      <c r="B71" s="698" t="s">
        <v>256</v>
      </c>
      <c r="C71" s="701"/>
      <c r="D71" s="699"/>
      <c r="E71" s="693"/>
      <c r="F71" s="305"/>
      <c r="G71" s="278"/>
      <c r="H71" s="278"/>
      <c r="I71" s="278"/>
      <c r="J71" s="278"/>
      <c r="K71" s="278"/>
      <c r="L71" s="278"/>
    </row>
    <row r="72" spans="1:12" s="266" customFormat="1" ht="12.75">
      <c r="A72" s="293" t="s">
        <v>604</v>
      </c>
      <c r="B72" s="304" t="s">
        <v>257</v>
      </c>
      <c r="C72" s="295"/>
      <c r="D72" s="340"/>
      <c r="E72" s="341"/>
      <c r="F72" s="305"/>
      <c r="G72" s="278"/>
      <c r="H72" s="278"/>
      <c r="I72" s="278"/>
      <c r="J72" s="278"/>
      <c r="K72" s="278"/>
      <c r="L72" s="278"/>
    </row>
    <row r="73" spans="1:12" s="266" customFormat="1" ht="12.75">
      <c r="A73" s="293" t="s">
        <v>607</v>
      </c>
      <c r="B73" s="304" t="s">
        <v>688</v>
      </c>
      <c r="C73" s="295"/>
      <c r="D73" s="307"/>
      <c r="E73" s="308"/>
      <c r="F73" s="305"/>
      <c r="G73" s="278"/>
      <c r="H73" s="278"/>
      <c r="I73" s="278"/>
      <c r="J73" s="278"/>
      <c r="K73" s="278"/>
      <c r="L73" s="278"/>
    </row>
    <row r="74" spans="1:12" s="266" customFormat="1" ht="39" customHeight="1">
      <c r="A74" s="276" t="s">
        <v>104</v>
      </c>
      <c r="B74" s="712" t="s">
        <v>258</v>
      </c>
      <c r="C74" s="713"/>
      <c r="D74" s="713"/>
      <c r="E74" s="714"/>
      <c r="F74" s="309"/>
      <c r="G74" s="278">
        <v>0</v>
      </c>
      <c r="H74" s="278"/>
      <c r="I74" s="278">
        <v>0</v>
      </c>
      <c r="J74" s="278">
        <v>0.05</v>
      </c>
      <c r="K74" s="278"/>
      <c r="L74" s="278">
        <v>0.05</v>
      </c>
    </row>
    <row r="75" spans="1:12" s="266" customFormat="1" ht="24.75" customHeight="1">
      <c r="A75" s="276"/>
      <c r="B75" s="661" t="s">
        <v>689</v>
      </c>
      <c r="C75" s="662"/>
      <c r="D75" s="663"/>
      <c r="E75" s="664"/>
      <c r="F75" s="309"/>
      <c r="G75" s="278">
        <v>6352.11</v>
      </c>
      <c r="H75" s="278"/>
      <c r="I75" s="278">
        <v>6352.11</v>
      </c>
      <c r="J75" s="278">
        <v>-871.14</v>
      </c>
      <c r="K75" s="278"/>
      <c r="L75" s="278">
        <v>-871.14</v>
      </c>
    </row>
    <row r="76" spans="1:12" s="266" customFormat="1" ht="24.75" customHeight="1">
      <c r="A76" s="342"/>
      <c r="B76" s="661" t="s">
        <v>690</v>
      </c>
      <c r="C76" s="667"/>
      <c r="D76" s="663"/>
      <c r="E76" s="664"/>
      <c r="F76" s="297"/>
      <c r="G76" s="278">
        <v>517.3</v>
      </c>
      <c r="H76" s="278"/>
      <c r="I76" s="278">
        <v>517.3</v>
      </c>
      <c r="J76" s="278">
        <v>1388.44</v>
      </c>
      <c r="K76" s="278"/>
      <c r="L76" s="278">
        <v>1388.44</v>
      </c>
    </row>
    <row r="77" spans="1:12" s="266" customFormat="1" ht="24.75" customHeight="1">
      <c r="A77" s="343"/>
      <c r="B77" s="708" t="s">
        <v>691</v>
      </c>
      <c r="C77" s="709"/>
      <c r="D77" s="710"/>
      <c r="E77" s="711"/>
      <c r="F77" s="297"/>
      <c r="G77" s="512">
        <v>6869.41</v>
      </c>
      <c r="H77" s="278"/>
      <c r="I77" s="512">
        <v>6869.41</v>
      </c>
      <c r="J77" s="512">
        <v>517.3</v>
      </c>
      <c r="K77" s="278"/>
      <c r="L77" s="278">
        <v>517.3</v>
      </c>
    </row>
    <row r="78" spans="1:11" s="266" customFormat="1" ht="12.75">
      <c r="A78" s="310"/>
      <c r="B78" s="311"/>
      <c r="C78" s="311"/>
      <c r="D78" s="311"/>
      <c r="E78" s="311"/>
      <c r="F78" s="311"/>
      <c r="G78" s="312"/>
      <c r="H78" s="312"/>
      <c r="I78" s="312"/>
      <c r="J78" s="312"/>
      <c r="K78" s="312"/>
    </row>
    <row r="79" spans="1:11" s="266" customFormat="1" ht="12.75">
      <c r="A79" s="310"/>
      <c r="B79" s="311"/>
      <c r="C79" s="311"/>
      <c r="D79" s="311"/>
      <c r="E79" s="311"/>
      <c r="F79" s="311"/>
      <c r="G79" s="312"/>
      <c r="H79" s="312"/>
      <c r="I79" s="312"/>
      <c r="J79" s="312"/>
      <c r="K79" s="312"/>
    </row>
    <row r="80" spans="1:11" s="266" customFormat="1" ht="15">
      <c r="A80" s="715" t="s">
        <v>752</v>
      </c>
      <c r="B80" s="715"/>
      <c r="C80" s="715"/>
      <c r="D80" s="715"/>
      <c r="E80" s="715"/>
      <c r="F80" s="715"/>
      <c r="G80" s="715"/>
      <c r="H80" s="345"/>
      <c r="I80" s="346"/>
      <c r="J80" s="514" t="s">
        <v>715</v>
      </c>
      <c r="K80" s="344"/>
    </row>
    <row r="81" spans="1:11" s="266" customFormat="1" ht="13.5" customHeight="1">
      <c r="A81" s="707" t="s">
        <v>294</v>
      </c>
      <c r="B81" s="707"/>
      <c r="C81" s="707"/>
      <c r="D81" s="707"/>
      <c r="E81" s="707"/>
      <c r="F81" s="707"/>
      <c r="G81" s="707"/>
      <c r="H81" s="347" t="s">
        <v>259</v>
      </c>
      <c r="I81" s="271"/>
      <c r="J81" s="697" t="s">
        <v>147</v>
      </c>
      <c r="K81" s="697"/>
    </row>
    <row r="82" spans="1:5" s="266" customFormat="1" ht="12.75">
      <c r="A82" s="659" t="s">
        <v>295</v>
      </c>
      <c r="B82" s="659"/>
      <c r="C82" s="659"/>
      <c r="D82" s="659"/>
      <c r="E82" s="659"/>
    </row>
    <row r="83" s="266" customFormat="1" ht="12.75"/>
    <row r="84" spans="1:12" s="266" customFormat="1" ht="15">
      <c r="A84" s="517" t="s">
        <v>713</v>
      </c>
      <c r="B84" s="516"/>
      <c r="C84" s="516"/>
      <c r="D84" s="516"/>
      <c r="E84" s="516"/>
      <c r="F84" s="348"/>
      <c r="G84" s="348"/>
      <c r="H84" s="349"/>
      <c r="I84" s="350"/>
      <c r="J84" s="515" t="s">
        <v>714</v>
      </c>
      <c r="K84" s="348"/>
      <c r="L84" s="288"/>
    </row>
    <row r="85" spans="1:12" s="266" customFormat="1" ht="12.75">
      <c r="A85" s="689" t="s">
        <v>285</v>
      </c>
      <c r="B85" s="689"/>
      <c r="C85" s="689"/>
      <c r="D85" s="689"/>
      <c r="E85" s="689"/>
      <c r="F85" s="689"/>
      <c r="G85" s="689"/>
      <c r="H85" s="315" t="s">
        <v>259</v>
      </c>
      <c r="I85" s="272"/>
      <c r="J85" s="680" t="s">
        <v>147</v>
      </c>
      <c r="K85" s="680"/>
      <c r="L85" s="288"/>
    </row>
    <row r="86" s="266" customFormat="1" ht="12.75">
      <c r="F86" s="312"/>
    </row>
    <row r="87" s="266" customFormat="1" ht="12.75">
      <c r="F87" s="312"/>
    </row>
    <row r="88" s="266" customFormat="1" ht="12.75">
      <c r="F88" s="312"/>
    </row>
    <row r="89" s="266" customFormat="1" ht="12.75">
      <c r="F89" s="312"/>
    </row>
    <row r="90" s="266" customFormat="1" ht="12.75">
      <c r="F90" s="312"/>
    </row>
    <row r="91" s="266" customFormat="1" ht="12.75">
      <c r="F91" s="312"/>
    </row>
    <row r="92" s="266" customFormat="1" ht="12.75">
      <c r="F92" s="312"/>
    </row>
    <row r="93" s="266" customFormat="1" ht="12.75">
      <c r="F93" s="312"/>
    </row>
    <row r="94" s="266" customFormat="1" ht="12.75">
      <c r="F94" s="312"/>
    </row>
    <row r="95" s="266" customFormat="1" ht="12.75">
      <c r="F95" s="312"/>
    </row>
    <row r="96" s="266" customFormat="1" ht="12.75">
      <c r="F96" s="312"/>
    </row>
    <row r="97" s="266" customFormat="1" ht="12.75">
      <c r="F97" s="312"/>
    </row>
    <row r="98" s="266" customFormat="1" ht="12.75">
      <c r="F98" s="312"/>
    </row>
    <row r="99" s="266" customFormat="1" ht="12.75">
      <c r="F99" s="312"/>
    </row>
    <row r="100" s="266" customFormat="1" ht="12.75">
      <c r="F100" s="312"/>
    </row>
    <row r="101" s="266" customFormat="1" ht="12.75">
      <c r="F101" s="312"/>
    </row>
    <row r="102" s="266" customFormat="1" ht="12.75">
      <c r="F102" s="312"/>
    </row>
    <row r="103" s="266" customFormat="1" ht="12.75">
      <c r="F103" s="312"/>
    </row>
    <row r="104" s="266" customFormat="1" ht="12.75">
      <c r="F104" s="312"/>
    </row>
    <row r="105" s="266" customFormat="1" ht="12.75">
      <c r="F105" s="312"/>
    </row>
    <row r="106" s="266" customFormat="1" ht="12.75">
      <c r="F106" s="312"/>
    </row>
  </sheetData>
  <sheetProtection/>
  <mergeCells count="43">
    <mergeCell ref="A82:E82"/>
    <mergeCell ref="A81:G81"/>
    <mergeCell ref="B77:E77"/>
    <mergeCell ref="B76:E76"/>
    <mergeCell ref="B65:E65"/>
    <mergeCell ref="B74:E74"/>
    <mergeCell ref="A80:G80"/>
    <mergeCell ref="A17:L17"/>
    <mergeCell ref="D69:E69"/>
    <mergeCell ref="B61:E61"/>
    <mergeCell ref="B66:E66"/>
    <mergeCell ref="B62:E62"/>
    <mergeCell ref="B21:E21"/>
    <mergeCell ref="A85:G85"/>
    <mergeCell ref="J85:K85"/>
    <mergeCell ref="C40:E40"/>
    <mergeCell ref="B22:E22"/>
    <mergeCell ref="D27:E27"/>
    <mergeCell ref="B24:E24"/>
    <mergeCell ref="J81:K81"/>
    <mergeCell ref="B60:E60"/>
    <mergeCell ref="B57:E57"/>
    <mergeCell ref="B71:E7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B75:E75"/>
    <mergeCell ref="B58:E58"/>
    <mergeCell ref="B55:E55"/>
    <mergeCell ref="B56:E56"/>
    <mergeCell ref="A14:L14"/>
    <mergeCell ref="J19:L19"/>
    <mergeCell ref="F18:L18"/>
    <mergeCell ref="C38:E38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7.28125" style="41" customWidth="1"/>
    <col min="4" max="5" width="12.28125" style="41" customWidth="1"/>
    <col min="6" max="16384" width="9.140625" style="41" customWidth="1"/>
  </cols>
  <sheetData>
    <row r="1" spans="3:5" ht="12.75">
      <c r="C1" s="103"/>
      <c r="D1" s="103"/>
      <c r="E1" s="103"/>
    </row>
    <row r="2" spans="1:5" ht="12.75">
      <c r="A2" s="104"/>
      <c r="B2" s="104"/>
      <c r="C2" s="105" t="s">
        <v>359</v>
      </c>
      <c r="D2" s="134"/>
      <c r="E2" s="134"/>
    </row>
    <row r="3" spans="1:3" ht="12.75">
      <c r="A3" s="104"/>
      <c r="B3" s="104"/>
      <c r="C3" s="37" t="s">
        <v>360</v>
      </c>
    </row>
    <row r="4" spans="1:5" ht="12.75">
      <c r="A4" s="104"/>
      <c r="B4" s="104"/>
      <c r="C4" s="104"/>
      <c r="D4" s="104"/>
      <c r="E4" s="104"/>
    </row>
    <row r="5" spans="1:5" ht="45" customHeight="1">
      <c r="A5" s="716" t="s">
        <v>380</v>
      </c>
      <c r="B5" s="716"/>
      <c r="C5" s="716"/>
      <c r="D5" s="716"/>
      <c r="E5" s="716"/>
    </row>
    <row r="6" spans="1:5" ht="12.75" customHeight="1">
      <c r="A6" s="108"/>
      <c r="B6" s="108"/>
      <c r="C6" s="108"/>
      <c r="D6" s="108"/>
      <c r="E6" s="108"/>
    </row>
    <row r="7" spans="1:5" ht="15" customHeight="1">
      <c r="A7" s="716" t="s">
        <v>361</v>
      </c>
      <c r="B7" s="716"/>
      <c r="C7" s="716"/>
      <c r="D7" s="716"/>
      <c r="E7" s="716"/>
    </row>
    <row r="8" spans="1:5" ht="15">
      <c r="A8" s="119"/>
      <c r="B8" s="119"/>
      <c r="C8" s="119"/>
      <c r="D8" s="119"/>
      <c r="E8" s="119"/>
    </row>
    <row r="9" spans="1:5" ht="57.75" customHeight="1">
      <c r="A9" s="120" t="s">
        <v>31</v>
      </c>
      <c r="B9" s="718" t="s">
        <v>281</v>
      </c>
      <c r="C9" s="719"/>
      <c r="D9" s="120" t="s">
        <v>195</v>
      </c>
      <c r="E9" s="120" t="s">
        <v>196</v>
      </c>
    </row>
    <row r="10" spans="1:5" ht="15.75">
      <c r="A10" s="121">
        <v>1</v>
      </c>
      <c r="B10" s="720">
        <v>2</v>
      </c>
      <c r="C10" s="721"/>
      <c r="D10" s="121">
        <v>3</v>
      </c>
      <c r="E10" s="121">
        <v>4</v>
      </c>
    </row>
    <row r="11" spans="1:5" ht="15" customHeight="1">
      <c r="A11" s="120" t="s">
        <v>32</v>
      </c>
      <c r="B11" s="722" t="s">
        <v>362</v>
      </c>
      <c r="C11" s="723"/>
      <c r="D11" s="120"/>
      <c r="E11" s="128"/>
    </row>
    <row r="12" spans="1:5" ht="15" customHeight="1">
      <c r="A12" s="124" t="s">
        <v>270</v>
      </c>
      <c r="B12" s="127"/>
      <c r="C12" s="126" t="s">
        <v>363</v>
      </c>
      <c r="D12" s="124"/>
      <c r="E12" s="129"/>
    </row>
    <row r="13" spans="1:5" ht="15" customHeight="1">
      <c r="A13" s="124" t="s">
        <v>271</v>
      </c>
      <c r="B13" s="127"/>
      <c r="C13" s="126" t="s">
        <v>364</v>
      </c>
      <c r="D13" s="124"/>
      <c r="E13" s="129"/>
    </row>
    <row r="14" spans="1:5" ht="15" customHeight="1">
      <c r="A14" s="124" t="s">
        <v>704</v>
      </c>
      <c r="B14" s="135"/>
      <c r="C14" s="136" t="s">
        <v>365</v>
      </c>
      <c r="D14" s="124"/>
      <c r="E14" s="129"/>
    </row>
    <row r="15" spans="1:5" ht="15" customHeight="1">
      <c r="A15" s="122" t="s">
        <v>366</v>
      </c>
      <c r="B15" s="137"/>
      <c r="C15" s="126" t="s">
        <v>367</v>
      </c>
      <c r="D15" s="123"/>
      <c r="E15" s="129"/>
    </row>
    <row r="16" spans="1:5" ht="15" customHeight="1">
      <c r="A16" s="124" t="s">
        <v>368</v>
      </c>
      <c r="B16" s="138"/>
      <c r="C16" s="139" t="s">
        <v>381</v>
      </c>
      <c r="D16" s="124"/>
      <c r="E16" s="129"/>
    </row>
    <row r="17" spans="1:5" ht="15" customHeight="1">
      <c r="A17" s="124" t="s">
        <v>369</v>
      </c>
      <c r="B17" s="140"/>
      <c r="C17" s="126" t="s">
        <v>370</v>
      </c>
      <c r="D17" s="124"/>
      <c r="E17" s="124"/>
    </row>
    <row r="18" spans="1:5" ht="15" customHeight="1">
      <c r="A18" s="120" t="s">
        <v>34</v>
      </c>
      <c r="B18" s="131" t="s">
        <v>371</v>
      </c>
      <c r="C18" s="141"/>
      <c r="D18" s="495">
        <f>D20</f>
        <v>-268.08</v>
      </c>
      <c r="E18" s="495">
        <f>E20</f>
        <v>-330.54</v>
      </c>
    </row>
    <row r="19" spans="1:5" ht="15" customHeight="1">
      <c r="A19" s="124" t="s">
        <v>272</v>
      </c>
      <c r="B19" s="125"/>
      <c r="C19" s="130" t="s">
        <v>372</v>
      </c>
      <c r="D19" s="124"/>
      <c r="E19" s="124"/>
    </row>
    <row r="20" spans="1:5" ht="15" customHeight="1">
      <c r="A20" s="124" t="s">
        <v>273</v>
      </c>
      <c r="B20" s="125"/>
      <c r="C20" s="130" t="s">
        <v>373</v>
      </c>
      <c r="D20" s="494">
        <v>-268.08</v>
      </c>
      <c r="E20" s="494">
        <v>-330.54</v>
      </c>
    </row>
    <row r="21" spans="1:5" ht="15" customHeight="1">
      <c r="A21" s="124" t="s">
        <v>374</v>
      </c>
      <c r="B21" s="125"/>
      <c r="C21" s="130" t="s">
        <v>375</v>
      </c>
      <c r="D21" s="124"/>
      <c r="E21" s="124"/>
    </row>
    <row r="22" spans="1:5" ht="15" customHeight="1">
      <c r="A22" s="124" t="s">
        <v>376</v>
      </c>
      <c r="B22" s="142"/>
      <c r="C22" s="132" t="s">
        <v>377</v>
      </c>
      <c r="D22" s="124"/>
      <c r="E22" s="124"/>
    </row>
    <row r="23" spans="1:5" ht="15" customHeight="1">
      <c r="A23" s="120" t="s">
        <v>36</v>
      </c>
      <c r="B23" s="143" t="s">
        <v>378</v>
      </c>
      <c r="C23" s="144"/>
      <c r="D23" s="495">
        <v>-268.08</v>
      </c>
      <c r="E23" s="495">
        <v>-330.54</v>
      </c>
    </row>
    <row r="24" spans="1:5" ht="15" customHeight="1">
      <c r="A24" s="145"/>
      <c r="B24" s="131"/>
      <c r="C24" s="146"/>
      <c r="D24" s="145"/>
      <c r="E24" s="147"/>
    </row>
    <row r="25" spans="1:5" ht="12.75" customHeight="1">
      <c r="A25" s="116" t="s">
        <v>379</v>
      </c>
      <c r="B25" s="117"/>
      <c r="C25" s="117"/>
      <c r="D25" s="115"/>
      <c r="E25" s="115"/>
    </row>
    <row r="26" spans="1:5" ht="12.75">
      <c r="A26" s="717" t="s">
        <v>280</v>
      </c>
      <c r="B26" s="717"/>
      <c r="C26" s="717"/>
      <c r="D26" s="717"/>
      <c r="E26" s="717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5.57421875" style="133" customWidth="1"/>
    <col min="2" max="2" width="1.8515625" style="133" customWidth="1"/>
    <col min="3" max="3" width="64.140625" style="133" customWidth="1"/>
    <col min="4" max="5" width="15.7109375" style="133" customWidth="1"/>
    <col min="6" max="16384" width="9.140625" style="133" customWidth="1"/>
  </cols>
  <sheetData>
    <row r="1" spans="3:5" ht="12.75">
      <c r="C1" s="729"/>
      <c r="D1" s="729"/>
      <c r="E1" s="729"/>
    </row>
    <row r="2" spans="1:5" ht="14.25">
      <c r="A2" s="149"/>
      <c r="B2" s="149"/>
      <c r="C2" s="105" t="s">
        <v>382</v>
      </c>
      <c r="D2" s="148"/>
      <c r="E2" s="148"/>
    </row>
    <row r="3" spans="1:5" ht="14.25">
      <c r="A3" s="149"/>
      <c r="B3" s="150"/>
      <c r="C3" s="37" t="s">
        <v>383</v>
      </c>
      <c r="D3" s="4"/>
      <c r="E3" s="4"/>
    </row>
    <row r="4" spans="1:5" ht="14.25">
      <c r="A4" s="149"/>
      <c r="B4" s="149"/>
      <c r="C4" s="149"/>
      <c r="D4" s="149"/>
      <c r="E4" s="149"/>
    </row>
    <row r="5" spans="1:5" ht="33" customHeight="1">
      <c r="A5" s="730" t="s">
        <v>384</v>
      </c>
      <c r="B5" s="730"/>
      <c r="C5" s="730"/>
      <c r="D5" s="730"/>
      <c r="E5" s="730"/>
    </row>
    <row r="6" spans="1:5" ht="12.75" customHeight="1">
      <c r="A6" s="151"/>
      <c r="B6" s="151"/>
      <c r="C6" s="151"/>
      <c r="D6" s="151"/>
      <c r="E6" s="151"/>
    </row>
    <row r="7" spans="1:5" ht="14.25">
      <c r="A7" s="731" t="s">
        <v>385</v>
      </c>
      <c r="B7" s="731"/>
      <c r="C7" s="731"/>
      <c r="D7" s="731"/>
      <c r="E7" s="731"/>
    </row>
    <row r="8" spans="1:5" ht="14.25">
      <c r="A8" s="149"/>
      <c r="B8" s="149"/>
      <c r="C8" s="149"/>
      <c r="D8" s="149"/>
      <c r="E8" s="149"/>
    </row>
    <row r="9" spans="1:5" ht="74.25" customHeight="1">
      <c r="A9" s="152" t="s">
        <v>31</v>
      </c>
      <c r="B9" s="732" t="s">
        <v>281</v>
      </c>
      <c r="C9" s="733"/>
      <c r="D9" s="152" t="s">
        <v>68</v>
      </c>
      <c r="E9" s="152" t="s">
        <v>69</v>
      </c>
    </row>
    <row r="10" spans="1:5" ht="15">
      <c r="A10" s="153">
        <v>1</v>
      </c>
      <c r="B10" s="727">
        <v>2</v>
      </c>
      <c r="C10" s="728"/>
      <c r="D10" s="153">
        <v>3</v>
      </c>
      <c r="E10" s="155">
        <v>4</v>
      </c>
    </row>
    <row r="11" spans="1:5" ht="14.25">
      <c r="A11" s="152" t="s">
        <v>32</v>
      </c>
      <c r="B11" s="725" t="s">
        <v>386</v>
      </c>
      <c r="C11" s="726"/>
      <c r="D11" s="543">
        <v>136.6</v>
      </c>
      <c r="E11" s="408">
        <v>63.76</v>
      </c>
    </row>
    <row r="12" spans="1:5" ht="15">
      <c r="A12" s="153" t="s">
        <v>270</v>
      </c>
      <c r="B12" s="157"/>
      <c r="C12" s="158" t="s">
        <v>387</v>
      </c>
      <c r="D12" s="496"/>
      <c r="E12" s="159"/>
    </row>
    <row r="13" spans="1:5" ht="15" customHeight="1">
      <c r="A13" s="153" t="s">
        <v>271</v>
      </c>
      <c r="B13" s="157"/>
      <c r="C13" s="158" t="s">
        <v>388</v>
      </c>
      <c r="D13" s="159"/>
      <c r="E13" s="159"/>
    </row>
    <row r="14" spans="1:5" ht="15">
      <c r="A14" s="160" t="s">
        <v>704</v>
      </c>
      <c r="B14" s="157"/>
      <c r="C14" s="158" t="s">
        <v>389</v>
      </c>
      <c r="D14" s="159"/>
      <c r="E14" s="159"/>
    </row>
    <row r="15" spans="1:5" ht="15">
      <c r="A15" s="160" t="s">
        <v>366</v>
      </c>
      <c r="B15" s="161"/>
      <c r="C15" s="162" t="s">
        <v>390</v>
      </c>
      <c r="D15" s="159"/>
      <c r="E15" s="159"/>
    </row>
    <row r="16" spans="1:5" ht="15">
      <c r="A16" s="160" t="s">
        <v>368</v>
      </c>
      <c r="B16" s="157"/>
      <c r="C16" s="158" t="s">
        <v>391</v>
      </c>
      <c r="D16" s="159"/>
      <c r="E16" s="159"/>
    </row>
    <row r="17" spans="1:5" ht="15">
      <c r="A17" s="160" t="s">
        <v>369</v>
      </c>
      <c r="B17" s="157"/>
      <c r="C17" s="158" t="s">
        <v>392</v>
      </c>
      <c r="D17" s="159"/>
      <c r="E17" s="159"/>
    </row>
    <row r="18" spans="1:5" ht="30">
      <c r="A18" s="153" t="s">
        <v>393</v>
      </c>
      <c r="B18" s="157"/>
      <c r="C18" s="158" t="s">
        <v>394</v>
      </c>
      <c r="D18" s="159"/>
      <c r="E18" s="159"/>
    </row>
    <row r="19" spans="1:5" ht="15">
      <c r="A19" s="160" t="s">
        <v>395</v>
      </c>
      <c r="B19" s="157"/>
      <c r="C19" s="158" t="s">
        <v>396</v>
      </c>
      <c r="D19" s="554">
        <v>136.6</v>
      </c>
      <c r="E19" s="496">
        <v>63.76</v>
      </c>
    </row>
    <row r="20" spans="1:5" ht="14.25">
      <c r="A20" s="152" t="s">
        <v>34</v>
      </c>
      <c r="B20" s="725" t="s">
        <v>397</v>
      </c>
      <c r="C20" s="726"/>
      <c r="D20" s="156"/>
      <c r="E20" s="156"/>
    </row>
    <row r="21" spans="1:5" ht="16.5" customHeight="1">
      <c r="A21" s="152" t="s">
        <v>36</v>
      </c>
      <c r="B21" s="725" t="s">
        <v>732</v>
      </c>
      <c r="C21" s="726"/>
      <c r="D21" s="543">
        <v>136.6</v>
      </c>
      <c r="E21" s="408">
        <v>63.76</v>
      </c>
    </row>
    <row r="22" spans="3:5" ht="12.75">
      <c r="C22" s="724" t="s">
        <v>280</v>
      </c>
      <c r="D22" s="724"/>
      <c r="E22" s="724"/>
    </row>
  </sheetData>
  <sheetProtection/>
  <mergeCells count="9">
    <mergeCell ref="C22:E22"/>
    <mergeCell ref="B20:C20"/>
    <mergeCell ref="B21:C21"/>
    <mergeCell ref="B10:C10"/>
    <mergeCell ref="B11:C11"/>
    <mergeCell ref="C1:E1"/>
    <mergeCell ref="A5:E5"/>
    <mergeCell ref="A7:E7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4">
      <selection activeCell="J20" sqref="J20"/>
    </sheetView>
  </sheetViews>
  <sheetFormatPr defaultColWidth="9.140625" defaultRowHeight="12.75"/>
  <cols>
    <col min="1" max="1" width="6.421875" style="168" bestFit="1" customWidth="1"/>
    <col min="2" max="2" width="30.57421875" style="168" bestFit="1" customWidth="1"/>
    <col min="3" max="3" width="13.421875" style="168" customWidth="1"/>
    <col min="4" max="4" width="10.421875" style="168" customWidth="1"/>
    <col min="5" max="5" width="15.28125" style="168" customWidth="1"/>
    <col min="6" max="6" width="15.421875" style="168" customWidth="1"/>
    <col min="7" max="7" width="9.140625" style="168" customWidth="1"/>
    <col min="8" max="8" width="12.140625" style="168" bestFit="1" customWidth="1"/>
    <col min="9" max="9" width="11.421875" style="168" customWidth="1"/>
    <col min="10" max="16384" width="9.140625" style="168" customWidth="1"/>
  </cols>
  <sheetData>
    <row r="1" spans="1:10" ht="12.75">
      <c r="A1" s="165"/>
      <c r="B1" s="165"/>
      <c r="C1" s="165"/>
      <c r="D1" s="165"/>
      <c r="E1" s="165"/>
      <c r="F1" s="165"/>
      <c r="G1" s="165"/>
      <c r="H1" s="167"/>
      <c r="J1" s="165"/>
    </row>
    <row r="2" spans="1:10" ht="12.75">
      <c r="A2" s="165"/>
      <c r="B2" s="165"/>
      <c r="C2" s="165"/>
      <c r="D2" s="165"/>
      <c r="E2" s="165"/>
      <c r="F2" s="165"/>
      <c r="G2" s="165"/>
      <c r="H2" s="169" t="s">
        <v>0</v>
      </c>
      <c r="I2" s="165"/>
      <c r="J2" s="165"/>
    </row>
    <row r="3" spans="1:10" ht="12.75">
      <c r="A3" s="165"/>
      <c r="B3" s="165"/>
      <c r="C3" s="165"/>
      <c r="D3" s="165"/>
      <c r="E3" s="165"/>
      <c r="F3" s="165"/>
      <c r="G3" s="165"/>
      <c r="H3" s="169" t="s">
        <v>1</v>
      </c>
      <c r="I3" s="165"/>
      <c r="J3" s="165"/>
    </row>
    <row r="4" spans="1:10" ht="8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7.25" customHeight="1">
      <c r="A5" s="734" t="s">
        <v>2</v>
      </c>
      <c r="B5" s="735"/>
      <c r="C5" s="735"/>
      <c r="D5" s="735"/>
      <c r="E5" s="735"/>
      <c r="F5" s="735"/>
      <c r="G5" s="735"/>
      <c r="H5" s="735"/>
      <c r="I5" s="735"/>
      <c r="J5" s="735"/>
    </row>
    <row r="6" spans="1:10" ht="12.7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5.75">
      <c r="A7" s="740" t="s">
        <v>3</v>
      </c>
      <c r="B7" s="741"/>
      <c r="C7" s="741"/>
      <c r="D7" s="741"/>
      <c r="E7" s="741"/>
      <c r="F7" s="741"/>
      <c r="G7" s="741"/>
      <c r="H7" s="741"/>
      <c r="I7" s="741"/>
      <c r="J7" s="741"/>
    </row>
    <row r="8" spans="1:10" ht="12.7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47.25" customHeight="1">
      <c r="A9" s="736" t="s">
        <v>31</v>
      </c>
      <c r="B9" s="738" t="s">
        <v>66</v>
      </c>
      <c r="C9" s="738" t="s">
        <v>168</v>
      </c>
      <c r="D9" s="738" t="s">
        <v>169</v>
      </c>
      <c r="E9" s="738" t="s">
        <v>170</v>
      </c>
      <c r="F9" s="738"/>
      <c r="G9" s="738" t="s">
        <v>4</v>
      </c>
      <c r="H9" s="738"/>
      <c r="I9" s="738" t="s">
        <v>85</v>
      </c>
      <c r="J9" s="738" t="s">
        <v>639</v>
      </c>
    </row>
    <row r="10" spans="1:10" ht="24">
      <c r="A10" s="737"/>
      <c r="B10" s="738"/>
      <c r="C10" s="738"/>
      <c r="D10" s="738"/>
      <c r="E10" s="171" t="s">
        <v>5</v>
      </c>
      <c r="F10" s="171" t="s">
        <v>6</v>
      </c>
      <c r="G10" s="171" t="s">
        <v>7</v>
      </c>
      <c r="H10" s="171" t="s">
        <v>8</v>
      </c>
      <c r="I10" s="738"/>
      <c r="J10" s="738"/>
    </row>
    <row r="11" spans="1:10" ht="12.75">
      <c r="A11" s="172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2">
        <v>8</v>
      </c>
      <c r="I11" s="173">
        <v>9</v>
      </c>
      <c r="J11" s="173">
        <v>10</v>
      </c>
    </row>
    <row r="12" spans="1:10" ht="24">
      <c r="A12" s="170" t="s">
        <v>32</v>
      </c>
      <c r="B12" s="174" t="s">
        <v>9</v>
      </c>
      <c r="C12" s="175"/>
      <c r="D12" s="176">
        <v>1533.85</v>
      </c>
      <c r="E12" s="175"/>
      <c r="F12" s="175"/>
      <c r="G12" s="175"/>
      <c r="H12" s="175"/>
      <c r="I12" s="175"/>
      <c r="J12" s="176">
        <v>1533.85</v>
      </c>
    </row>
    <row r="13" spans="1:10" ht="24">
      <c r="A13" s="171" t="s">
        <v>34</v>
      </c>
      <c r="B13" s="177" t="s">
        <v>28</v>
      </c>
      <c r="C13" s="175"/>
      <c r="D13" s="176">
        <f>D14+D15</f>
        <v>21066.57</v>
      </c>
      <c r="E13" s="175"/>
      <c r="F13" s="175"/>
      <c r="G13" s="175"/>
      <c r="H13" s="175"/>
      <c r="I13" s="175"/>
      <c r="J13" s="525">
        <f>J14+J15</f>
        <v>21066.57</v>
      </c>
    </row>
    <row r="14" spans="1:10" ht="12.75">
      <c r="A14" s="171" t="s">
        <v>272</v>
      </c>
      <c r="B14" s="178" t="s">
        <v>10</v>
      </c>
      <c r="C14" s="175"/>
      <c r="D14" s="525">
        <v>20674.76</v>
      </c>
      <c r="E14" s="175"/>
      <c r="F14" s="175"/>
      <c r="G14" s="175"/>
      <c r="H14" s="175"/>
      <c r="I14" s="175"/>
      <c r="J14" s="525">
        <v>20674.76</v>
      </c>
    </row>
    <row r="15" spans="1:10" ht="24">
      <c r="A15" s="171" t="s">
        <v>273</v>
      </c>
      <c r="B15" s="178" t="s">
        <v>11</v>
      </c>
      <c r="C15" s="175"/>
      <c r="D15" s="176">
        <v>391.81</v>
      </c>
      <c r="E15" s="175"/>
      <c r="F15" s="175"/>
      <c r="G15" s="175"/>
      <c r="H15" s="175"/>
      <c r="I15" s="175"/>
      <c r="J15" s="176">
        <v>391.81</v>
      </c>
    </row>
    <row r="16" spans="1:10" ht="24">
      <c r="A16" s="171" t="s">
        <v>36</v>
      </c>
      <c r="B16" s="177" t="s">
        <v>12</v>
      </c>
      <c r="C16" s="175"/>
      <c r="D16" s="176">
        <f>D17+D18+D19+D20</f>
        <v>-22555.34</v>
      </c>
      <c r="E16" s="175"/>
      <c r="F16" s="175"/>
      <c r="G16" s="175"/>
      <c r="H16" s="175"/>
      <c r="I16" s="175"/>
      <c r="J16" s="176">
        <f>J17+J18+J19+J20</f>
        <v>-22555.34</v>
      </c>
    </row>
    <row r="17" spans="1:10" ht="12.75">
      <c r="A17" s="171" t="s">
        <v>274</v>
      </c>
      <c r="B17" s="178" t="s">
        <v>13</v>
      </c>
      <c r="C17" s="179"/>
      <c r="D17" s="180"/>
      <c r="E17" s="179"/>
      <c r="F17" s="179"/>
      <c r="G17" s="179"/>
      <c r="H17" s="179"/>
      <c r="I17" s="179"/>
      <c r="J17" s="180"/>
    </row>
    <row r="18" spans="1:10" ht="12.75">
      <c r="A18" s="171" t="s">
        <v>275</v>
      </c>
      <c r="B18" s="178" t="s">
        <v>14</v>
      </c>
      <c r="C18" s="179"/>
      <c r="D18" s="176">
        <v>0</v>
      </c>
      <c r="E18" s="179"/>
      <c r="F18" s="179"/>
      <c r="G18" s="179"/>
      <c r="H18" s="179"/>
      <c r="I18" s="179"/>
      <c r="J18" s="176">
        <v>0</v>
      </c>
    </row>
    <row r="19" spans="1:10" ht="12.75">
      <c r="A19" s="171" t="s">
        <v>400</v>
      </c>
      <c r="B19" s="178" t="s">
        <v>15</v>
      </c>
      <c r="C19" s="179"/>
      <c r="D19" s="176">
        <v>-22555.34</v>
      </c>
      <c r="E19" s="179"/>
      <c r="F19" s="179"/>
      <c r="G19" s="179"/>
      <c r="H19" s="179"/>
      <c r="I19" s="179"/>
      <c r="J19" s="176">
        <v>-22555.34</v>
      </c>
    </row>
    <row r="20" spans="1:10" ht="12.75">
      <c r="A20" s="171" t="s">
        <v>401</v>
      </c>
      <c r="B20" s="178" t="s">
        <v>16</v>
      </c>
      <c r="C20" s="179"/>
      <c r="D20" s="180"/>
      <c r="E20" s="179"/>
      <c r="F20" s="179"/>
      <c r="G20" s="179"/>
      <c r="H20" s="179"/>
      <c r="I20" s="179"/>
      <c r="J20" s="180"/>
    </row>
    <row r="21" spans="1:10" ht="12.75">
      <c r="A21" s="171" t="s">
        <v>37</v>
      </c>
      <c r="B21" s="177" t="s">
        <v>17</v>
      </c>
      <c r="C21" s="181"/>
      <c r="D21" s="526">
        <v>0</v>
      </c>
      <c r="E21" s="181"/>
      <c r="F21" s="181"/>
      <c r="G21" s="181"/>
      <c r="H21" s="181"/>
      <c r="I21" s="181"/>
      <c r="J21" s="526">
        <v>0</v>
      </c>
    </row>
    <row r="22" spans="1:10" ht="12.75">
      <c r="A22" s="171">
        <v>5</v>
      </c>
      <c r="B22" s="177" t="s">
        <v>719</v>
      </c>
      <c r="C22" s="183"/>
      <c r="D22" s="526"/>
      <c r="E22" s="181"/>
      <c r="F22" s="181"/>
      <c r="G22" s="181"/>
      <c r="H22" s="181"/>
      <c r="I22" s="181"/>
      <c r="J22" s="526"/>
    </row>
    <row r="23" spans="1:10" ht="24" customHeight="1">
      <c r="A23" s="170" t="s">
        <v>39</v>
      </c>
      <c r="B23" s="182" t="s">
        <v>731</v>
      </c>
      <c r="C23" s="183"/>
      <c r="D23" s="181">
        <f>D12+D13+D16+D21+D22</f>
        <v>45.07999999999811</v>
      </c>
      <c r="E23" s="181"/>
      <c r="F23" s="181"/>
      <c r="G23" s="181"/>
      <c r="H23" s="181"/>
      <c r="I23" s="181"/>
      <c r="J23" s="181">
        <f>J12+J13+J16+J21+J22</f>
        <v>45.07999999999811</v>
      </c>
    </row>
    <row r="24" spans="1:10" ht="24">
      <c r="A24" s="171" t="s">
        <v>40</v>
      </c>
      <c r="B24" s="184" t="s">
        <v>18</v>
      </c>
      <c r="C24" s="181"/>
      <c r="D24" s="181"/>
      <c r="E24" s="181"/>
      <c r="F24" s="181"/>
      <c r="G24" s="181"/>
      <c r="H24" s="181"/>
      <c r="I24" s="181"/>
      <c r="J24" s="181"/>
    </row>
    <row r="25" spans="1:10" ht="36">
      <c r="A25" s="171" t="s">
        <v>41</v>
      </c>
      <c r="B25" s="184" t="s">
        <v>19</v>
      </c>
      <c r="C25" s="181"/>
      <c r="D25" s="181"/>
      <c r="E25" s="181"/>
      <c r="F25" s="181"/>
      <c r="G25" s="181"/>
      <c r="H25" s="181"/>
      <c r="I25" s="181"/>
      <c r="J25" s="181"/>
    </row>
    <row r="26" spans="1:10" ht="24">
      <c r="A26" s="171" t="s">
        <v>42</v>
      </c>
      <c r="B26" s="185" t="s">
        <v>29</v>
      </c>
      <c r="C26" s="181"/>
      <c r="D26" s="181"/>
      <c r="E26" s="181"/>
      <c r="F26" s="181"/>
      <c r="G26" s="181"/>
      <c r="H26" s="181"/>
      <c r="I26" s="181"/>
      <c r="J26" s="181"/>
    </row>
    <row r="27" spans="1:10" ht="24">
      <c r="A27" s="171" t="s">
        <v>43</v>
      </c>
      <c r="B27" s="185" t="s">
        <v>30</v>
      </c>
      <c r="C27" s="181"/>
      <c r="D27" s="181"/>
      <c r="E27" s="181"/>
      <c r="F27" s="181"/>
      <c r="G27" s="181"/>
      <c r="H27" s="181"/>
      <c r="I27" s="181"/>
      <c r="J27" s="181"/>
    </row>
    <row r="28" spans="1:10" ht="48">
      <c r="A28" s="171" t="s">
        <v>44</v>
      </c>
      <c r="B28" s="185" t="s">
        <v>20</v>
      </c>
      <c r="C28" s="181"/>
      <c r="D28" s="181"/>
      <c r="E28" s="181"/>
      <c r="F28" s="181"/>
      <c r="G28" s="181"/>
      <c r="H28" s="181"/>
      <c r="I28" s="181"/>
      <c r="J28" s="181"/>
    </row>
    <row r="29" spans="1:10" ht="12.75">
      <c r="A29" s="171" t="s">
        <v>724</v>
      </c>
      <c r="B29" s="186" t="s">
        <v>13</v>
      </c>
      <c r="C29" s="181"/>
      <c r="D29" s="181"/>
      <c r="E29" s="181"/>
      <c r="F29" s="181"/>
      <c r="G29" s="181"/>
      <c r="H29" s="181"/>
      <c r="I29" s="181"/>
      <c r="J29" s="181"/>
    </row>
    <row r="30" spans="1:10" ht="12.75">
      <c r="A30" s="171" t="s">
        <v>725</v>
      </c>
      <c r="B30" s="186" t="s">
        <v>14</v>
      </c>
      <c r="C30" s="181"/>
      <c r="D30" s="181"/>
      <c r="E30" s="181"/>
      <c r="F30" s="181"/>
      <c r="G30" s="181"/>
      <c r="H30" s="181"/>
      <c r="I30" s="181"/>
      <c r="J30" s="181"/>
    </row>
    <row r="31" spans="1:10" ht="12.75">
      <c r="A31" s="171" t="s">
        <v>726</v>
      </c>
      <c r="B31" s="186" t="s">
        <v>15</v>
      </c>
      <c r="C31" s="181"/>
      <c r="D31" s="181"/>
      <c r="E31" s="181"/>
      <c r="F31" s="181"/>
      <c r="G31" s="181"/>
      <c r="H31" s="181"/>
      <c r="I31" s="181"/>
      <c r="J31" s="181"/>
    </row>
    <row r="32" spans="1:10" ht="12.75">
      <c r="A32" s="171" t="s">
        <v>727</v>
      </c>
      <c r="B32" s="186" t="s">
        <v>16</v>
      </c>
      <c r="C32" s="181"/>
      <c r="D32" s="181"/>
      <c r="E32" s="181"/>
      <c r="F32" s="181"/>
      <c r="G32" s="181"/>
      <c r="H32" s="181"/>
      <c r="I32" s="181"/>
      <c r="J32" s="181"/>
    </row>
    <row r="33" spans="1:10" ht="12.75">
      <c r="A33" s="171" t="s">
        <v>45</v>
      </c>
      <c r="B33" s="185" t="s">
        <v>24</v>
      </c>
      <c r="C33" s="181"/>
      <c r="D33" s="181"/>
      <c r="E33" s="181"/>
      <c r="F33" s="181"/>
      <c r="G33" s="181"/>
      <c r="H33" s="181"/>
      <c r="I33" s="181"/>
      <c r="J33" s="181"/>
    </row>
    <row r="34" spans="1:10" ht="12.75">
      <c r="A34" s="171" t="s">
        <v>46</v>
      </c>
      <c r="B34" s="185" t="s">
        <v>719</v>
      </c>
      <c r="C34" s="181"/>
      <c r="D34" s="181"/>
      <c r="E34" s="181"/>
      <c r="F34" s="181"/>
      <c r="G34" s="181"/>
      <c r="H34" s="181"/>
      <c r="I34" s="181"/>
      <c r="J34" s="181"/>
    </row>
    <row r="35" spans="1:10" ht="36" customHeight="1">
      <c r="A35" s="170" t="s">
        <v>47</v>
      </c>
      <c r="B35" s="187" t="s">
        <v>730</v>
      </c>
      <c r="C35" s="181"/>
      <c r="D35" s="181"/>
      <c r="E35" s="181"/>
      <c r="F35" s="181"/>
      <c r="G35" s="181"/>
      <c r="H35" s="181"/>
      <c r="I35" s="181"/>
      <c r="J35" s="181"/>
    </row>
    <row r="36" spans="1:10" ht="24">
      <c r="A36" s="170" t="s">
        <v>48</v>
      </c>
      <c r="B36" s="187" t="s">
        <v>729</v>
      </c>
      <c r="C36" s="181"/>
      <c r="D36" s="181">
        <f>D23+D35</f>
        <v>45.07999999999811</v>
      </c>
      <c r="E36" s="181"/>
      <c r="F36" s="181"/>
      <c r="G36" s="181"/>
      <c r="H36" s="181"/>
      <c r="I36" s="181"/>
      <c r="J36" s="181">
        <f>J23+J35</f>
        <v>45.07999999999811</v>
      </c>
    </row>
    <row r="37" spans="1:10" ht="24">
      <c r="A37" s="170" t="s">
        <v>50</v>
      </c>
      <c r="B37" s="187" t="s">
        <v>728</v>
      </c>
      <c r="C37" s="181"/>
      <c r="D37" s="181">
        <f>D12+D24</f>
        <v>1533.85</v>
      </c>
      <c r="E37" s="181"/>
      <c r="F37" s="181"/>
      <c r="G37" s="181"/>
      <c r="H37" s="181"/>
      <c r="I37" s="181"/>
      <c r="J37" s="181">
        <f>J12+J24</f>
        <v>1533.85</v>
      </c>
    </row>
    <row r="38" spans="1:10" ht="15" customHeight="1">
      <c r="A38" s="188"/>
      <c r="B38" s="188"/>
      <c r="C38" s="165"/>
      <c r="D38" s="165"/>
      <c r="E38" s="189" t="s">
        <v>25</v>
      </c>
      <c r="F38" s="165"/>
      <c r="G38" s="165"/>
      <c r="H38" s="165"/>
      <c r="I38" s="165"/>
      <c r="J38" s="165"/>
    </row>
    <row r="39" spans="1:10" ht="12.75" customHeight="1">
      <c r="A39" s="739" t="s">
        <v>26</v>
      </c>
      <c r="B39" s="739"/>
      <c r="C39" s="739"/>
      <c r="D39" s="739"/>
      <c r="E39" s="739"/>
      <c r="F39" s="739"/>
      <c r="G39" s="739"/>
      <c r="H39" s="165"/>
      <c r="I39" s="165"/>
      <c r="J39" s="165"/>
    </row>
    <row r="40" spans="1:10" ht="12.75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</sheetData>
  <sheetProtection/>
  <mergeCells count="11">
    <mergeCell ref="A39:G39"/>
    <mergeCell ref="A7:J7"/>
    <mergeCell ref="A5:J5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5.57421875" style="41" customWidth="1"/>
    <col min="2" max="2" width="1.8515625" style="41" customWidth="1"/>
    <col min="3" max="3" width="52.00390625" style="41" customWidth="1"/>
    <col min="4" max="5" width="15.7109375" style="41" customWidth="1"/>
    <col min="6" max="16384" width="9.140625" style="41" customWidth="1"/>
  </cols>
  <sheetData>
    <row r="1" spans="4:5" ht="12.75">
      <c r="D1" s="103"/>
      <c r="E1" s="116"/>
    </row>
    <row r="2" spans="1:5" ht="12.75">
      <c r="A2" s="104"/>
      <c r="B2" s="104"/>
      <c r="C2" s="104"/>
      <c r="D2" s="4"/>
      <c r="E2" s="118" t="s">
        <v>300</v>
      </c>
    </row>
    <row r="3" spans="1:5" ht="12.75">
      <c r="A3" s="104"/>
      <c r="B3" s="104"/>
      <c r="C3" s="106"/>
      <c r="D3" s="351" t="s">
        <v>27</v>
      </c>
      <c r="E3" s="351"/>
    </row>
    <row r="4" spans="1:5" ht="12.75">
      <c r="A4" s="104"/>
      <c r="B4" s="104"/>
      <c r="C4" s="106"/>
      <c r="D4" s="351"/>
      <c r="E4" s="351"/>
    </row>
    <row r="5" spans="1:5" ht="33" customHeight="1">
      <c r="A5" s="716" t="s">
        <v>301</v>
      </c>
      <c r="B5" s="716"/>
      <c r="C5" s="716"/>
      <c r="D5" s="716"/>
      <c r="E5" s="716"/>
    </row>
    <row r="6" spans="1:5" ht="12.75" customHeight="1">
      <c r="A6" s="108"/>
      <c r="B6" s="108"/>
      <c r="C6" s="108"/>
      <c r="D6" s="108"/>
      <c r="E6" s="108"/>
    </row>
    <row r="7" spans="1:5" ht="15" customHeight="1">
      <c r="A7" s="742" t="s">
        <v>302</v>
      </c>
      <c r="B7" s="742"/>
      <c r="C7" s="742"/>
      <c r="D7" s="742"/>
      <c r="E7" s="742"/>
    </row>
    <row r="8" spans="1:5" ht="12.75">
      <c r="A8" s="104"/>
      <c r="B8" s="104"/>
      <c r="C8" s="104"/>
      <c r="D8" s="104"/>
      <c r="E8" s="104"/>
    </row>
    <row r="9" spans="1:5" ht="38.25">
      <c r="A9" s="109" t="s">
        <v>31</v>
      </c>
      <c r="B9" s="743" t="s">
        <v>281</v>
      </c>
      <c r="C9" s="744"/>
      <c r="D9" s="109" t="s">
        <v>195</v>
      </c>
      <c r="E9" s="109" t="s">
        <v>196</v>
      </c>
    </row>
    <row r="10" spans="1:5" ht="12.75">
      <c r="A10" s="110">
        <v>1</v>
      </c>
      <c r="B10" s="745">
        <v>2</v>
      </c>
      <c r="C10" s="746"/>
      <c r="D10" s="110">
        <v>3</v>
      </c>
      <c r="E10" s="110">
        <v>4</v>
      </c>
    </row>
    <row r="11" spans="1:5" ht="12.75">
      <c r="A11" s="5" t="s">
        <v>32</v>
      </c>
      <c r="B11" s="748" t="s">
        <v>312</v>
      </c>
      <c r="C11" s="749"/>
      <c r="D11" s="508">
        <f>D12+D13+D13+D14+D16+D17+D18</f>
        <v>108.72</v>
      </c>
      <c r="E11" s="508">
        <f>E12+E13+E13+E14+E16+E17+E18</f>
        <v>110.84</v>
      </c>
    </row>
    <row r="12" spans="1:5" ht="12.75">
      <c r="A12" s="10" t="s">
        <v>270</v>
      </c>
      <c r="B12" s="8"/>
      <c r="C12" s="352" t="s">
        <v>303</v>
      </c>
      <c r="D12" s="544"/>
      <c r="E12" s="112"/>
    </row>
    <row r="13" spans="1:5" ht="12.75">
      <c r="A13" s="10" t="s">
        <v>271</v>
      </c>
      <c r="B13" s="8"/>
      <c r="C13" s="352" t="s">
        <v>235</v>
      </c>
      <c r="D13" s="544"/>
      <c r="E13" s="112"/>
    </row>
    <row r="14" spans="1:5" ht="12.75">
      <c r="A14" s="10" t="s">
        <v>704</v>
      </c>
      <c r="B14" s="8"/>
      <c r="C14" s="352" t="s">
        <v>304</v>
      </c>
      <c r="D14" s="544"/>
      <c r="E14" s="112"/>
    </row>
    <row r="15" spans="1:5" ht="12.75">
      <c r="A15" s="18" t="s">
        <v>366</v>
      </c>
      <c r="B15" s="354"/>
      <c r="C15" s="352" t="s">
        <v>305</v>
      </c>
      <c r="D15" s="544"/>
      <c r="E15" s="112"/>
    </row>
    <row r="16" spans="1:5" ht="25.5">
      <c r="A16" s="355" t="s">
        <v>368</v>
      </c>
      <c r="B16" s="354"/>
      <c r="C16" s="352" t="s">
        <v>306</v>
      </c>
      <c r="D16" s="544"/>
      <c r="E16" s="112"/>
    </row>
    <row r="17" spans="1:5" ht="12.75">
      <c r="A17" s="355" t="s">
        <v>369</v>
      </c>
      <c r="B17" s="354"/>
      <c r="C17" s="352" t="s">
        <v>307</v>
      </c>
      <c r="D17" s="544"/>
      <c r="E17" s="112"/>
    </row>
    <row r="18" spans="1:5" ht="12.75">
      <c r="A18" s="18" t="s">
        <v>393</v>
      </c>
      <c r="B18" s="354"/>
      <c r="C18" s="352" t="s">
        <v>308</v>
      </c>
      <c r="D18" s="544">
        <v>108.72</v>
      </c>
      <c r="E18" s="507">
        <v>110.84</v>
      </c>
    </row>
    <row r="19" spans="1:5" ht="12.75">
      <c r="A19" s="5" t="s">
        <v>34</v>
      </c>
      <c r="B19" s="750" t="s">
        <v>313</v>
      </c>
      <c r="C19" s="751"/>
      <c r="D19" s="507"/>
      <c r="E19" s="112"/>
    </row>
    <row r="20" spans="1:5" ht="12.75">
      <c r="A20" s="5" t="s">
        <v>36</v>
      </c>
      <c r="B20" s="356" t="s">
        <v>202</v>
      </c>
      <c r="C20" s="357"/>
      <c r="D20" s="508">
        <v>108.72</v>
      </c>
      <c r="E20" s="508">
        <v>110.84</v>
      </c>
    </row>
    <row r="21" spans="1:5" ht="12.75" customHeight="1">
      <c r="A21" s="358" t="s">
        <v>379</v>
      </c>
      <c r="B21" s="117"/>
      <c r="C21" s="117"/>
      <c r="D21" s="359"/>
      <c r="E21" s="359"/>
    </row>
    <row r="22" spans="1:5" ht="12.75" customHeight="1">
      <c r="A22" s="752" t="s">
        <v>309</v>
      </c>
      <c r="B22" s="753"/>
      <c r="C22" s="753"/>
      <c r="D22" s="753"/>
      <c r="E22" s="753"/>
    </row>
    <row r="23" spans="1:5" ht="12.75">
      <c r="A23" s="747" t="s">
        <v>310</v>
      </c>
      <c r="B23" s="747"/>
      <c r="C23" s="747"/>
      <c r="D23" s="747"/>
      <c r="E23" s="747"/>
    </row>
  </sheetData>
  <sheetProtection/>
  <mergeCells count="8">
    <mergeCell ref="A5:E5"/>
    <mergeCell ref="A7:E7"/>
    <mergeCell ref="B9:C9"/>
    <mergeCell ref="B10:C10"/>
    <mergeCell ref="A23:E23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L25" sqref="L25"/>
    </sheetView>
  </sheetViews>
  <sheetFormatPr defaultColWidth="9.140625" defaultRowHeight="12.75"/>
  <cols>
    <col min="1" max="1" width="5.8515625" style="116" customWidth="1"/>
    <col min="2" max="2" width="0.2890625" style="41" customWidth="1"/>
    <col min="3" max="3" width="1.57421875" style="41" customWidth="1"/>
    <col min="4" max="4" width="24.00390625" style="41" customWidth="1"/>
    <col min="5" max="6" width="8.28125" style="41" customWidth="1"/>
    <col min="7" max="8" width="10.00390625" style="41" customWidth="1"/>
    <col min="9" max="9" width="8.28125" style="41" customWidth="1"/>
    <col min="10" max="10" width="9.421875" style="41" bestFit="1" customWidth="1"/>
    <col min="11" max="11" width="9.421875" style="41" customWidth="1"/>
    <col min="12" max="12" width="8.28125" style="41" customWidth="1"/>
    <col min="13" max="13" width="10.28125" style="41" customWidth="1"/>
    <col min="14" max="14" width="8.28125" style="41" customWidth="1"/>
    <col min="15" max="15" width="10.8515625" style="41" customWidth="1"/>
    <col min="16" max="17" width="8.28125" style="41" customWidth="1"/>
    <col min="18" max="18" width="10.57421875" style="41" customWidth="1"/>
    <col min="19" max="16384" width="9.140625" style="41" customWidth="1"/>
  </cols>
  <sheetData>
    <row r="1" ht="12.75">
      <c r="N1" s="103"/>
    </row>
    <row r="2" spans="1:18" ht="12.75">
      <c r="A2" s="3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5" t="s">
        <v>314</v>
      </c>
      <c r="O2" s="118"/>
      <c r="P2" s="118"/>
      <c r="Q2" s="118"/>
      <c r="R2" s="118"/>
    </row>
    <row r="3" spans="1:17" ht="14.25" customHeight="1">
      <c r="A3" s="37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7"/>
      <c r="N3" s="37" t="s">
        <v>33</v>
      </c>
      <c r="O3" s="37"/>
      <c r="P3" s="37"/>
      <c r="Q3" s="37"/>
    </row>
    <row r="4" spans="1:18" ht="4.5" customHeight="1">
      <c r="A4" s="3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N4" s="37"/>
      <c r="O4" s="37"/>
      <c r="P4" s="37"/>
      <c r="Q4" s="37"/>
      <c r="R4" s="37"/>
    </row>
    <row r="5" spans="1:18" ht="31.5" customHeight="1">
      <c r="A5" s="716" t="s">
        <v>315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</row>
    <row r="6" spans="1:18" ht="3" customHeight="1">
      <c r="A6" s="3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22.5" customHeight="1">
      <c r="A7" s="716" t="s">
        <v>316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</row>
    <row r="8" spans="1:18" ht="4.5" customHeight="1">
      <c r="A8" s="3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7" customHeight="1">
      <c r="A9" s="743" t="s">
        <v>317</v>
      </c>
      <c r="B9" s="771" t="s">
        <v>66</v>
      </c>
      <c r="C9" s="771"/>
      <c r="D9" s="771"/>
      <c r="E9" s="743" t="s">
        <v>156</v>
      </c>
      <c r="F9" s="743" t="s">
        <v>157</v>
      </c>
      <c r="G9" s="743"/>
      <c r="H9" s="743" t="s">
        <v>318</v>
      </c>
      <c r="I9" s="743" t="s">
        <v>319</v>
      </c>
      <c r="J9" s="743" t="s">
        <v>160</v>
      </c>
      <c r="K9" s="743" t="s">
        <v>320</v>
      </c>
      <c r="L9" s="743" t="s">
        <v>321</v>
      </c>
      <c r="M9" s="743" t="s">
        <v>163</v>
      </c>
      <c r="N9" s="743" t="s">
        <v>322</v>
      </c>
      <c r="O9" s="743"/>
      <c r="P9" s="743" t="s">
        <v>323</v>
      </c>
      <c r="Q9" s="743" t="s">
        <v>324</v>
      </c>
      <c r="R9" s="743" t="s">
        <v>639</v>
      </c>
    </row>
    <row r="10" spans="1:18" ht="51">
      <c r="A10" s="743"/>
      <c r="B10" s="771"/>
      <c r="C10" s="771"/>
      <c r="D10" s="771"/>
      <c r="E10" s="743"/>
      <c r="F10" s="109" t="s">
        <v>325</v>
      </c>
      <c r="G10" s="109" t="s">
        <v>326</v>
      </c>
      <c r="H10" s="743"/>
      <c r="I10" s="743"/>
      <c r="J10" s="743"/>
      <c r="K10" s="743"/>
      <c r="L10" s="743"/>
      <c r="M10" s="743"/>
      <c r="N10" s="109" t="s">
        <v>327</v>
      </c>
      <c r="O10" s="109" t="s">
        <v>322</v>
      </c>
      <c r="P10" s="743"/>
      <c r="Q10" s="743"/>
      <c r="R10" s="743"/>
    </row>
    <row r="11" spans="1:18" ht="12.75">
      <c r="A11" s="190">
        <v>1</v>
      </c>
      <c r="B11" s="772">
        <v>2</v>
      </c>
      <c r="C11" s="772"/>
      <c r="D11" s="772"/>
      <c r="E11" s="190">
        <v>3</v>
      </c>
      <c r="F11" s="190">
        <v>4</v>
      </c>
      <c r="G11" s="190">
        <v>5</v>
      </c>
      <c r="H11" s="190">
        <v>6</v>
      </c>
      <c r="I11" s="190">
        <v>7</v>
      </c>
      <c r="J11" s="190">
        <v>8</v>
      </c>
      <c r="K11" s="190">
        <v>9</v>
      </c>
      <c r="L11" s="190">
        <v>10</v>
      </c>
      <c r="M11" s="190">
        <v>11</v>
      </c>
      <c r="N11" s="190">
        <v>12</v>
      </c>
      <c r="O11" s="190">
        <v>13</v>
      </c>
      <c r="P11" s="190">
        <v>14</v>
      </c>
      <c r="Q11" s="190">
        <v>15</v>
      </c>
      <c r="R11" s="190">
        <v>16</v>
      </c>
    </row>
    <row r="12" spans="1:18" ht="39.75" customHeight="1">
      <c r="A12" s="361" t="s">
        <v>32</v>
      </c>
      <c r="B12" s="748" t="s">
        <v>328</v>
      </c>
      <c r="C12" s="761"/>
      <c r="D12" s="762"/>
      <c r="E12" s="109"/>
      <c r="F12" s="109"/>
      <c r="G12" s="456">
        <v>451716.65</v>
      </c>
      <c r="H12" s="109">
        <v>18020.38</v>
      </c>
      <c r="I12" s="109"/>
      <c r="J12" s="109">
        <v>88017.26</v>
      </c>
      <c r="K12" s="109"/>
      <c r="L12" s="109"/>
      <c r="M12" s="456">
        <v>55628.23</v>
      </c>
      <c r="N12" s="109"/>
      <c r="O12" s="109">
        <v>9112.29</v>
      </c>
      <c r="P12" s="109"/>
      <c r="Q12" s="109"/>
      <c r="R12" s="456">
        <f>G12+H12+J12+M12+O12</f>
        <v>622494.81</v>
      </c>
    </row>
    <row r="13" spans="1:18" ht="25.5" customHeight="1">
      <c r="A13" s="69" t="s">
        <v>34</v>
      </c>
      <c r="B13" s="362"/>
      <c r="C13" s="588" t="s">
        <v>329</v>
      </c>
      <c r="D13" s="754"/>
      <c r="E13" s="353"/>
      <c r="F13" s="111"/>
      <c r="G13" s="111"/>
      <c r="H13" s="111"/>
      <c r="I13" s="111"/>
      <c r="J13" s="111"/>
      <c r="K13" s="111"/>
      <c r="L13" s="111"/>
      <c r="M13" s="111">
        <f>M14+M15</f>
        <v>0</v>
      </c>
      <c r="N13" s="111"/>
      <c r="O13" s="111"/>
      <c r="P13" s="111"/>
      <c r="Q13" s="111"/>
      <c r="R13" s="456">
        <f>G13+H13+J13+M13+O13</f>
        <v>0</v>
      </c>
    </row>
    <row r="14" spans="1:18" ht="25.5">
      <c r="A14" s="363" t="s">
        <v>272</v>
      </c>
      <c r="B14" s="364" t="s">
        <v>330</v>
      </c>
      <c r="C14" s="365"/>
      <c r="D14" s="23" t="s">
        <v>331</v>
      </c>
      <c r="E14" s="353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25.5">
      <c r="A15" s="190" t="s">
        <v>273</v>
      </c>
      <c r="B15" s="365"/>
      <c r="C15" s="365"/>
      <c r="D15" s="100" t="s">
        <v>332</v>
      </c>
      <c r="E15" s="111"/>
      <c r="F15" s="111"/>
      <c r="G15" s="111"/>
      <c r="H15" s="111"/>
      <c r="I15" s="111"/>
      <c r="J15" s="111"/>
      <c r="K15" s="111"/>
      <c r="L15" s="111"/>
      <c r="M15" s="111">
        <v>0</v>
      </c>
      <c r="N15" s="111"/>
      <c r="O15" s="111"/>
      <c r="P15" s="109"/>
      <c r="Q15" s="109"/>
      <c r="R15" s="456">
        <f>G15+H15+J15+M15+O15</f>
        <v>0</v>
      </c>
    </row>
    <row r="16" spans="1:18" ht="51" customHeight="1">
      <c r="A16" s="69" t="s">
        <v>36</v>
      </c>
      <c r="B16" s="593" t="s">
        <v>333</v>
      </c>
      <c r="C16" s="769"/>
      <c r="D16" s="770"/>
      <c r="E16" s="353"/>
      <c r="F16" s="111"/>
      <c r="G16" s="111">
        <v>0</v>
      </c>
      <c r="H16" s="111"/>
      <c r="I16" s="111"/>
      <c r="J16" s="111"/>
      <c r="K16" s="111"/>
      <c r="L16" s="111"/>
      <c r="M16" s="111">
        <v>-1321.53</v>
      </c>
      <c r="N16" s="111"/>
      <c r="O16" s="111"/>
      <c r="P16" s="109"/>
      <c r="Q16" s="109"/>
      <c r="R16" s="456">
        <f>G16+H16+J16+M16+O16</f>
        <v>-1321.53</v>
      </c>
    </row>
    <row r="17" spans="1:18" ht="12.75">
      <c r="A17" s="114" t="s">
        <v>274</v>
      </c>
      <c r="B17" s="366"/>
      <c r="C17" s="365"/>
      <c r="D17" s="23" t="s">
        <v>334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09"/>
      <c r="Q17" s="109"/>
      <c r="R17" s="109"/>
    </row>
    <row r="18" spans="1:18" ht="12.75">
      <c r="A18" s="69" t="s">
        <v>275</v>
      </c>
      <c r="B18" s="366"/>
      <c r="C18" s="365"/>
      <c r="D18" s="23" t="s">
        <v>335</v>
      </c>
      <c r="E18" s="353"/>
      <c r="F18" s="111"/>
      <c r="G18" s="111">
        <v>0</v>
      </c>
      <c r="H18" s="111"/>
      <c r="I18" s="111"/>
      <c r="J18" s="111"/>
      <c r="K18" s="111"/>
      <c r="L18" s="111"/>
      <c r="M18" s="111"/>
      <c r="N18" s="111"/>
      <c r="O18" s="111"/>
      <c r="P18" s="109"/>
      <c r="Q18" s="109"/>
      <c r="R18" s="456">
        <f>G18+H18+J18+M18+O18</f>
        <v>0</v>
      </c>
    </row>
    <row r="19" spans="1:18" ht="12.75">
      <c r="A19" s="69" t="s">
        <v>400</v>
      </c>
      <c r="B19" s="366"/>
      <c r="C19" s="365"/>
      <c r="D19" s="23" t="s">
        <v>336</v>
      </c>
      <c r="E19" s="353"/>
      <c r="F19" s="111"/>
      <c r="G19" s="111"/>
      <c r="H19" s="111"/>
      <c r="I19" s="111"/>
      <c r="J19" s="111"/>
      <c r="K19" s="111"/>
      <c r="L19" s="111"/>
      <c r="M19" s="111">
        <v>-1321.53</v>
      </c>
      <c r="N19" s="111"/>
      <c r="O19" s="111"/>
      <c r="P19" s="109"/>
      <c r="Q19" s="109"/>
      <c r="R19" s="456">
        <f>G19+H19+J19+M19+O19</f>
        <v>-1321.53</v>
      </c>
    </row>
    <row r="20" spans="1:18" ht="15" customHeight="1">
      <c r="A20" s="69" t="s">
        <v>37</v>
      </c>
      <c r="B20" s="362"/>
      <c r="C20" s="588" t="s">
        <v>17</v>
      </c>
      <c r="D20" s="754"/>
      <c r="E20" s="353"/>
      <c r="F20" s="111"/>
      <c r="G20" s="111">
        <v>0</v>
      </c>
      <c r="H20" s="111">
        <v>0</v>
      </c>
      <c r="I20" s="111"/>
      <c r="J20" s="111"/>
      <c r="K20" s="111"/>
      <c r="L20" s="111"/>
      <c r="M20" s="111">
        <v>0</v>
      </c>
      <c r="N20" s="111"/>
      <c r="O20" s="111">
        <v>0</v>
      </c>
      <c r="P20" s="109"/>
      <c r="Q20" s="109"/>
      <c r="R20" s="456">
        <f>G20+H20+J20+M20+O20</f>
        <v>0</v>
      </c>
    </row>
    <row r="21" spans="1:18" ht="54.75" customHeight="1">
      <c r="A21" s="361" t="s">
        <v>38</v>
      </c>
      <c r="B21" s="768" t="s">
        <v>337</v>
      </c>
      <c r="C21" s="768"/>
      <c r="D21" s="768"/>
      <c r="E21" s="109"/>
      <c r="F21" s="109"/>
      <c r="G21" s="456">
        <v>451716.65</v>
      </c>
      <c r="H21" s="456">
        <v>18020.38</v>
      </c>
      <c r="I21" s="109"/>
      <c r="J21" s="456">
        <f>J12+J13+J16</f>
        <v>88017.26</v>
      </c>
      <c r="K21" s="109"/>
      <c r="L21" s="109"/>
      <c r="M21" s="456">
        <f>M12+M13+M16+M20</f>
        <v>54306.700000000004</v>
      </c>
      <c r="N21" s="109"/>
      <c r="O21" s="456">
        <f>O12+O13+O16+O20</f>
        <v>9112.29</v>
      </c>
      <c r="P21" s="109"/>
      <c r="Q21" s="109"/>
      <c r="R21" s="456">
        <f>G21+H21+J21+M21+O21</f>
        <v>621173.28</v>
      </c>
    </row>
    <row r="22" spans="1:18" ht="39.75" customHeight="1">
      <c r="A22" s="361" t="s">
        <v>39</v>
      </c>
      <c r="B22" s="750" t="s">
        <v>338</v>
      </c>
      <c r="C22" s="763"/>
      <c r="D22" s="764"/>
      <c r="E22" s="109" t="s">
        <v>269</v>
      </c>
      <c r="F22" s="109"/>
      <c r="G22" s="456">
        <v>-378144</v>
      </c>
      <c r="H22" s="109">
        <v>-11161.43</v>
      </c>
      <c r="I22" s="109"/>
      <c r="J22" s="109">
        <v>-83936.34</v>
      </c>
      <c r="K22" s="109"/>
      <c r="L22" s="109"/>
      <c r="M22" s="109">
        <v>-53356.21</v>
      </c>
      <c r="N22" s="10" t="s">
        <v>269</v>
      </c>
      <c r="O22" s="109">
        <v>-6382.19</v>
      </c>
      <c r="P22" s="109" t="s">
        <v>269</v>
      </c>
      <c r="Q22" s="109" t="s">
        <v>269</v>
      </c>
      <c r="R22" s="456">
        <f>G22+H22+J22+M22+O22</f>
        <v>-532980.1699999999</v>
      </c>
    </row>
    <row r="23" spans="1:18" ht="39.75" customHeight="1">
      <c r="A23" s="114" t="s">
        <v>40</v>
      </c>
      <c r="B23" s="366"/>
      <c r="C23" s="588" t="s">
        <v>339</v>
      </c>
      <c r="D23" s="754"/>
      <c r="E23" s="111" t="s">
        <v>269</v>
      </c>
      <c r="F23" s="111"/>
      <c r="G23" s="111"/>
      <c r="H23" s="111"/>
      <c r="I23" s="111"/>
      <c r="J23" s="111"/>
      <c r="K23" s="111"/>
      <c r="L23" s="111"/>
      <c r="M23" s="111"/>
      <c r="N23" s="10" t="s">
        <v>269</v>
      </c>
      <c r="O23" s="111"/>
      <c r="P23" s="111" t="s">
        <v>269</v>
      </c>
      <c r="Q23" s="111" t="s">
        <v>269</v>
      </c>
      <c r="R23" s="109"/>
    </row>
    <row r="24" spans="1:18" ht="38.25" customHeight="1">
      <c r="A24" s="114" t="s">
        <v>41</v>
      </c>
      <c r="B24" s="366"/>
      <c r="C24" s="588" t="s">
        <v>340</v>
      </c>
      <c r="D24" s="754"/>
      <c r="E24" s="111" t="s">
        <v>269</v>
      </c>
      <c r="F24" s="111"/>
      <c r="G24" s="111">
        <v>-1710.84</v>
      </c>
      <c r="H24" s="111">
        <v>-661.2</v>
      </c>
      <c r="I24" s="111"/>
      <c r="J24" s="111">
        <v>-4080.92</v>
      </c>
      <c r="K24" s="111"/>
      <c r="L24" s="111"/>
      <c r="M24" s="111">
        <v>-1221.77</v>
      </c>
      <c r="N24" s="10" t="s">
        <v>269</v>
      </c>
      <c r="O24" s="111">
        <v>-578.27</v>
      </c>
      <c r="P24" s="111" t="s">
        <v>269</v>
      </c>
      <c r="Q24" s="111" t="s">
        <v>269</v>
      </c>
      <c r="R24" s="456">
        <f>G24+H24+J24+M24+O24</f>
        <v>-8253</v>
      </c>
    </row>
    <row r="25" spans="1:18" ht="51" customHeight="1">
      <c r="A25" s="114" t="s">
        <v>42</v>
      </c>
      <c r="B25" s="366"/>
      <c r="C25" s="588" t="s">
        <v>341</v>
      </c>
      <c r="D25" s="754"/>
      <c r="E25" s="111" t="s">
        <v>269</v>
      </c>
      <c r="F25" s="111"/>
      <c r="G25" s="111">
        <v>0</v>
      </c>
      <c r="H25" s="111"/>
      <c r="I25" s="111"/>
      <c r="J25" s="111"/>
      <c r="K25" s="111"/>
      <c r="L25" s="111"/>
      <c r="M25" s="111">
        <v>1321.53</v>
      </c>
      <c r="N25" s="10" t="s">
        <v>269</v>
      </c>
      <c r="O25" s="111"/>
      <c r="P25" s="111" t="s">
        <v>269</v>
      </c>
      <c r="Q25" s="111" t="s">
        <v>269</v>
      </c>
      <c r="R25" s="456">
        <f>G25+H25+J25+M25+O25</f>
        <v>1321.53</v>
      </c>
    </row>
    <row r="26" spans="1:18" ht="12.75">
      <c r="A26" s="367" t="s">
        <v>342</v>
      </c>
      <c r="B26" s="368"/>
      <c r="C26" s="89"/>
      <c r="D26" s="369" t="s">
        <v>334</v>
      </c>
      <c r="E26" s="10" t="s">
        <v>269</v>
      </c>
      <c r="F26" s="111"/>
      <c r="G26" s="111"/>
      <c r="H26" s="111"/>
      <c r="I26" s="111"/>
      <c r="J26" s="111"/>
      <c r="K26" s="111"/>
      <c r="L26" s="111"/>
      <c r="M26" s="111"/>
      <c r="N26" s="10" t="s">
        <v>269</v>
      </c>
      <c r="O26" s="10"/>
      <c r="P26" s="10" t="s">
        <v>269</v>
      </c>
      <c r="Q26" s="10" t="s">
        <v>269</v>
      </c>
      <c r="R26" s="109"/>
    </row>
    <row r="27" spans="1:18" ht="12.75">
      <c r="A27" s="367" t="s">
        <v>343</v>
      </c>
      <c r="B27" s="368"/>
      <c r="C27" s="89"/>
      <c r="D27" s="369" t="s">
        <v>335</v>
      </c>
      <c r="E27" s="10" t="s">
        <v>269</v>
      </c>
      <c r="F27" s="111"/>
      <c r="G27" s="111">
        <v>0</v>
      </c>
      <c r="H27" s="111"/>
      <c r="I27" s="111"/>
      <c r="J27" s="111"/>
      <c r="K27" s="111"/>
      <c r="L27" s="111"/>
      <c r="M27" s="111"/>
      <c r="N27" s="10" t="s">
        <v>269</v>
      </c>
      <c r="O27" s="10"/>
      <c r="P27" s="10" t="s">
        <v>269</v>
      </c>
      <c r="Q27" s="10" t="s">
        <v>269</v>
      </c>
      <c r="R27" s="456">
        <f>G27+H27+J27+M27+O27</f>
        <v>0</v>
      </c>
    </row>
    <row r="28" spans="1:18" ht="12.75">
      <c r="A28" s="367" t="s">
        <v>344</v>
      </c>
      <c r="B28" s="368"/>
      <c r="C28" s="89"/>
      <c r="D28" s="369" t="s">
        <v>336</v>
      </c>
      <c r="E28" s="10" t="s">
        <v>269</v>
      </c>
      <c r="F28" s="111"/>
      <c r="G28" s="111"/>
      <c r="H28" s="111"/>
      <c r="I28" s="111"/>
      <c r="J28" s="111"/>
      <c r="K28" s="111"/>
      <c r="L28" s="111"/>
      <c r="M28" s="111">
        <v>1321.53</v>
      </c>
      <c r="N28" s="10" t="s">
        <v>269</v>
      </c>
      <c r="O28" s="10"/>
      <c r="P28" s="10" t="s">
        <v>269</v>
      </c>
      <c r="Q28" s="10" t="s">
        <v>269</v>
      </c>
      <c r="R28" s="456">
        <f>G28+H28+J28+M28+O28</f>
        <v>1321.53</v>
      </c>
    </row>
    <row r="29" spans="1:18" ht="15" customHeight="1">
      <c r="A29" s="114" t="s">
        <v>43</v>
      </c>
      <c r="B29" s="368"/>
      <c r="C29" s="755" t="s">
        <v>17</v>
      </c>
      <c r="D29" s="756"/>
      <c r="E29" s="10" t="s">
        <v>269</v>
      </c>
      <c r="F29" s="111"/>
      <c r="G29" s="111">
        <v>0</v>
      </c>
      <c r="H29" s="111">
        <v>0</v>
      </c>
      <c r="I29" s="111"/>
      <c r="J29" s="111">
        <v>0</v>
      </c>
      <c r="K29" s="111"/>
      <c r="L29" s="111"/>
      <c r="M29" s="111">
        <v>0</v>
      </c>
      <c r="N29" s="10" t="s">
        <v>269</v>
      </c>
      <c r="O29" s="111">
        <v>0</v>
      </c>
      <c r="P29" s="111" t="s">
        <v>269</v>
      </c>
      <c r="Q29" s="111" t="s">
        <v>269</v>
      </c>
      <c r="R29" s="456">
        <f>G29+H29+J29+M29+O29</f>
        <v>0</v>
      </c>
    </row>
    <row r="30" spans="1:18" ht="54.75" customHeight="1">
      <c r="A30" s="361" t="s">
        <v>44</v>
      </c>
      <c r="B30" s="750" t="s">
        <v>345</v>
      </c>
      <c r="C30" s="763"/>
      <c r="D30" s="764"/>
      <c r="E30" s="109" t="s">
        <v>269</v>
      </c>
      <c r="F30" s="109"/>
      <c r="G30" s="456">
        <f>G22+G24+G27+G29</f>
        <v>-379854.84</v>
      </c>
      <c r="H30" s="109">
        <f>H22+H24+H25+H29</f>
        <v>-11822.630000000001</v>
      </c>
      <c r="I30" s="109"/>
      <c r="J30" s="109">
        <f>J22+J24+J27+J29</f>
        <v>-88017.26</v>
      </c>
      <c r="K30" s="109"/>
      <c r="L30" s="109"/>
      <c r="M30" s="109">
        <f>M22+M24+M27+M29+M25</f>
        <v>-53256.45</v>
      </c>
      <c r="N30" s="10" t="s">
        <v>269</v>
      </c>
      <c r="O30" s="109">
        <f>O22+O24+O27+O29</f>
        <v>-6960.459999999999</v>
      </c>
      <c r="P30" s="109" t="s">
        <v>269</v>
      </c>
      <c r="Q30" s="109" t="s">
        <v>269</v>
      </c>
      <c r="R30" s="456">
        <f>G30+H30+J30+M30+O30</f>
        <v>-539911.64</v>
      </c>
    </row>
    <row r="31" spans="1:18" ht="39.75" customHeight="1">
      <c r="A31" s="361" t="s">
        <v>45</v>
      </c>
      <c r="B31" s="765" t="s">
        <v>346</v>
      </c>
      <c r="C31" s="766"/>
      <c r="D31" s="764"/>
      <c r="E31" s="109" t="s">
        <v>269</v>
      </c>
      <c r="F31" s="109"/>
      <c r="G31" s="109"/>
      <c r="H31" s="109"/>
      <c r="I31" s="370"/>
      <c r="J31" s="109"/>
      <c r="K31" s="109"/>
      <c r="L31" s="370"/>
      <c r="M31" s="109"/>
      <c r="N31" s="10" t="s">
        <v>269</v>
      </c>
      <c r="O31" s="109"/>
      <c r="P31" s="109"/>
      <c r="Q31" s="109"/>
      <c r="R31" s="109"/>
    </row>
    <row r="32" spans="1:18" ht="39.75" customHeight="1">
      <c r="A32" s="114" t="s">
        <v>46</v>
      </c>
      <c r="B32" s="366"/>
      <c r="C32" s="588" t="s">
        <v>347</v>
      </c>
      <c r="D32" s="754"/>
      <c r="E32" s="111" t="s">
        <v>269</v>
      </c>
      <c r="F32" s="111"/>
      <c r="G32" s="111"/>
      <c r="H32" s="111"/>
      <c r="I32" s="371"/>
      <c r="J32" s="111"/>
      <c r="K32" s="111"/>
      <c r="L32" s="371"/>
      <c r="M32" s="111"/>
      <c r="N32" s="10" t="s">
        <v>269</v>
      </c>
      <c r="O32" s="111"/>
      <c r="P32" s="111"/>
      <c r="Q32" s="111"/>
      <c r="R32" s="111"/>
    </row>
    <row r="33" spans="1:18" ht="29.25" customHeight="1">
      <c r="A33" s="114" t="s">
        <v>47</v>
      </c>
      <c r="B33" s="366"/>
      <c r="C33" s="588" t="s">
        <v>348</v>
      </c>
      <c r="D33" s="754"/>
      <c r="E33" s="51" t="s">
        <v>269</v>
      </c>
      <c r="F33" s="51"/>
      <c r="G33" s="51"/>
      <c r="H33" s="51"/>
      <c r="I33" s="372"/>
      <c r="J33" s="51"/>
      <c r="K33" s="51"/>
      <c r="L33" s="372"/>
      <c r="M33" s="51"/>
      <c r="N33" s="10" t="s">
        <v>269</v>
      </c>
      <c r="O33" s="51"/>
      <c r="P33" s="51"/>
      <c r="Q33" s="51"/>
      <c r="R33" s="51"/>
    </row>
    <row r="34" spans="1:18" ht="39.75" customHeight="1">
      <c r="A34" s="114" t="s">
        <v>48</v>
      </c>
      <c r="B34" s="366"/>
      <c r="C34" s="588" t="s">
        <v>349</v>
      </c>
      <c r="D34" s="754"/>
      <c r="E34" s="111" t="s">
        <v>269</v>
      </c>
      <c r="F34" s="111"/>
      <c r="G34" s="111"/>
      <c r="H34" s="111"/>
      <c r="I34" s="371"/>
      <c r="J34" s="111"/>
      <c r="K34" s="111"/>
      <c r="L34" s="371"/>
      <c r="M34" s="111"/>
      <c r="N34" s="10" t="s">
        <v>269</v>
      </c>
      <c r="O34" s="111"/>
      <c r="P34" s="111"/>
      <c r="Q34" s="111"/>
      <c r="R34" s="111"/>
    </row>
    <row r="35" spans="1:18" ht="45.75" customHeight="1">
      <c r="A35" s="114" t="s">
        <v>50</v>
      </c>
      <c r="B35" s="366"/>
      <c r="C35" s="588" t="s">
        <v>350</v>
      </c>
      <c r="D35" s="754"/>
      <c r="E35" s="111" t="s">
        <v>269</v>
      </c>
      <c r="F35" s="111"/>
      <c r="G35" s="111"/>
      <c r="H35" s="111"/>
      <c r="I35" s="371"/>
      <c r="J35" s="111"/>
      <c r="K35" s="111"/>
      <c r="L35" s="371"/>
      <c r="M35" s="111"/>
      <c r="N35" s="10" t="s">
        <v>269</v>
      </c>
      <c r="O35" s="111"/>
      <c r="P35" s="111"/>
      <c r="Q35" s="111"/>
      <c r="R35" s="111"/>
    </row>
    <row r="36" spans="1:18" ht="12.75">
      <c r="A36" s="367" t="s">
        <v>351</v>
      </c>
      <c r="B36" s="368"/>
      <c r="C36" s="89"/>
      <c r="D36" s="369" t="s">
        <v>334</v>
      </c>
      <c r="E36" s="10" t="s">
        <v>269</v>
      </c>
      <c r="F36" s="111"/>
      <c r="G36" s="111"/>
      <c r="H36" s="111"/>
      <c r="I36" s="371"/>
      <c r="J36" s="111"/>
      <c r="K36" s="111"/>
      <c r="L36" s="371"/>
      <c r="M36" s="111"/>
      <c r="N36" s="10" t="s">
        <v>269</v>
      </c>
      <c r="O36" s="111"/>
      <c r="P36" s="111"/>
      <c r="Q36" s="111"/>
      <c r="R36" s="111"/>
    </row>
    <row r="37" spans="1:18" ht="12.75">
      <c r="A37" s="367" t="s">
        <v>352</v>
      </c>
      <c r="B37" s="368"/>
      <c r="C37" s="89"/>
      <c r="D37" s="369" t="s">
        <v>335</v>
      </c>
      <c r="E37" s="10" t="s">
        <v>269</v>
      </c>
      <c r="F37" s="111"/>
      <c r="G37" s="111"/>
      <c r="H37" s="111"/>
      <c r="I37" s="371"/>
      <c r="J37" s="111"/>
      <c r="K37" s="111"/>
      <c r="L37" s="371"/>
      <c r="M37" s="111"/>
      <c r="N37" s="10" t="s">
        <v>269</v>
      </c>
      <c r="O37" s="111"/>
      <c r="P37" s="111"/>
      <c r="Q37" s="111"/>
      <c r="R37" s="111"/>
    </row>
    <row r="38" spans="1:18" ht="12.75">
      <c r="A38" s="367" t="s">
        <v>353</v>
      </c>
      <c r="B38" s="368"/>
      <c r="C38" s="89"/>
      <c r="D38" s="369" t="s">
        <v>336</v>
      </c>
      <c r="E38" s="10" t="s">
        <v>269</v>
      </c>
      <c r="F38" s="111"/>
      <c r="G38" s="111"/>
      <c r="H38" s="111"/>
      <c r="I38" s="371"/>
      <c r="J38" s="111"/>
      <c r="K38" s="111"/>
      <c r="L38" s="371"/>
      <c r="M38" s="111"/>
      <c r="N38" s="10" t="s">
        <v>269</v>
      </c>
      <c r="O38" s="111"/>
      <c r="P38" s="111"/>
      <c r="Q38" s="111"/>
      <c r="R38" s="111"/>
    </row>
    <row r="39" spans="1:18" ht="15" customHeight="1">
      <c r="A39" s="114" t="s">
        <v>51</v>
      </c>
      <c r="B39" s="368"/>
      <c r="C39" s="755" t="s">
        <v>17</v>
      </c>
      <c r="D39" s="756"/>
      <c r="E39" s="111" t="s">
        <v>269</v>
      </c>
      <c r="F39" s="111"/>
      <c r="G39" s="111"/>
      <c r="H39" s="111"/>
      <c r="I39" s="371"/>
      <c r="J39" s="371"/>
      <c r="K39" s="371"/>
      <c r="L39" s="371"/>
      <c r="M39" s="111"/>
      <c r="N39" s="10" t="s">
        <v>269</v>
      </c>
      <c r="O39" s="111"/>
      <c r="P39" s="111"/>
      <c r="Q39" s="111"/>
      <c r="R39" s="111"/>
    </row>
    <row r="40" spans="1:18" ht="54.75" customHeight="1">
      <c r="A40" s="361" t="s">
        <v>52</v>
      </c>
      <c r="B40" s="760" t="s">
        <v>403</v>
      </c>
      <c r="C40" s="760"/>
      <c r="D40" s="760"/>
      <c r="E40" s="109" t="s">
        <v>269</v>
      </c>
      <c r="F40" s="109"/>
      <c r="G40" s="109"/>
      <c r="H40" s="109"/>
      <c r="I40" s="109"/>
      <c r="J40" s="109"/>
      <c r="K40" s="109"/>
      <c r="L40" s="109"/>
      <c r="M40" s="109"/>
      <c r="N40" s="5" t="s">
        <v>269</v>
      </c>
      <c r="O40" s="109"/>
      <c r="P40" s="109"/>
      <c r="Q40" s="109"/>
      <c r="R40" s="109"/>
    </row>
    <row r="41" spans="1:18" ht="30.75" customHeight="1">
      <c r="A41" s="361" t="s">
        <v>53</v>
      </c>
      <c r="B41" s="765" t="s">
        <v>223</v>
      </c>
      <c r="C41" s="766"/>
      <c r="D41" s="767"/>
      <c r="E41" s="109"/>
      <c r="F41" s="109" t="s">
        <v>269</v>
      </c>
      <c r="G41" s="109" t="s">
        <v>269</v>
      </c>
      <c r="H41" s="109" t="s">
        <v>269</v>
      </c>
      <c r="I41" s="109"/>
      <c r="J41" s="109" t="s">
        <v>269</v>
      </c>
      <c r="K41" s="109" t="s">
        <v>269</v>
      </c>
      <c r="L41" s="109"/>
      <c r="M41" s="109" t="s">
        <v>269</v>
      </c>
      <c r="N41" s="109"/>
      <c r="O41" s="109" t="s">
        <v>269</v>
      </c>
      <c r="P41" s="109" t="s">
        <v>269</v>
      </c>
      <c r="Q41" s="109" t="s">
        <v>269</v>
      </c>
      <c r="R41" s="109"/>
    </row>
    <row r="42" spans="1:18" ht="45" customHeight="1">
      <c r="A42" s="114" t="s">
        <v>54</v>
      </c>
      <c r="B42" s="757" t="s">
        <v>224</v>
      </c>
      <c r="C42" s="758"/>
      <c r="D42" s="75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ht="39.75" customHeight="1">
      <c r="A43" s="114" t="s">
        <v>55</v>
      </c>
      <c r="B43" s="366"/>
      <c r="C43" s="588" t="s">
        <v>225</v>
      </c>
      <c r="D43" s="754"/>
      <c r="E43" s="111"/>
      <c r="F43" s="111" t="s">
        <v>269</v>
      </c>
      <c r="G43" s="111" t="s">
        <v>269</v>
      </c>
      <c r="H43" s="111" t="s">
        <v>269</v>
      </c>
      <c r="I43" s="111"/>
      <c r="J43" s="111" t="s">
        <v>269</v>
      </c>
      <c r="K43" s="111" t="s">
        <v>269</v>
      </c>
      <c r="L43" s="111"/>
      <c r="M43" s="111" t="s">
        <v>269</v>
      </c>
      <c r="N43" s="111"/>
      <c r="O43" s="111" t="s">
        <v>269</v>
      </c>
      <c r="P43" s="111" t="s">
        <v>269</v>
      </c>
      <c r="Q43" s="111" t="s">
        <v>269</v>
      </c>
      <c r="R43" s="111"/>
    </row>
    <row r="44" spans="1:18" ht="45" customHeight="1">
      <c r="A44" s="114" t="s">
        <v>296</v>
      </c>
      <c r="B44" s="364"/>
      <c r="C44" s="588" t="s">
        <v>226</v>
      </c>
      <c r="D44" s="754"/>
      <c r="E44" s="10"/>
      <c r="F44" s="10" t="s">
        <v>269</v>
      </c>
      <c r="G44" s="10" t="s">
        <v>269</v>
      </c>
      <c r="H44" s="10" t="s">
        <v>269</v>
      </c>
      <c r="I44" s="10"/>
      <c r="J44" s="10" t="s">
        <v>269</v>
      </c>
      <c r="K44" s="10" t="s">
        <v>269</v>
      </c>
      <c r="L44" s="10"/>
      <c r="M44" s="10" t="s">
        <v>269</v>
      </c>
      <c r="N44" s="10"/>
      <c r="O44" s="10" t="s">
        <v>269</v>
      </c>
      <c r="P44" s="10" t="s">
        <v>269</v>
      </c>
      <c r="Q44" s="10" t="s">
        <v>269</v>
      </c>
      <c r="R44" s="10"/>
    </row>
    <row r="45" spans="1:18" ht="12.75">
      <c r="A45" s="367" t="s">
        <v>354</v>
      </c>
      <c r="B45" s="373"/>
      <c r="C45" s="89"/>
      <c r="D45" s="369" t="s">
        <v>227</v>
      </c>
      <c r="E45" s="10"/>
      <c r="F45" s="10" t="s">
        <v>269</v>
      </c>
      <c r="G45" s="10" t="s">
        <v>269</v>
      </c>
      <c r="H45" s="10" t="s">
        <v>269</v>
      </c>
      <c r="I45" s="10"/>
      <c r="J45" s="10" t="s">
        <v>269</v>
      </c>
      <c r="K45" s="10" t="s">
        <v>269</v>
      </c>
      <c r="L45" s="10"/>
      <c r="M45" s="10" t="s">
        <v>269</v>
      </c>
      <c r="N45" s="10"/>
      <c r="O45" s="10" t="s">
        <v>269</v>
      </c>
      <c r="P45" s="10" t="s">
        <v>269</v>
      </c>
      <c r="Q45" s="10" t="s">
        <v>269</v>
      </c>
      <c r="R45" s="10"/>
    </row>
    <row r="46" spans="1:18" ht="12.75">
      <c r="A46" s="367" t="s">
        <v>355</v>
      </c>
      <c r="B46" s="373"/>
      <c r="C46" s="89"/>
      <c r="D46" s="369" t="s">
        <v>228</v>
      </c>
      <c r="E46" s="10"/>
      <c r="F46" s="10" t="s">
        <v>269</v>
      </c>
      <c r="G46" s="10" t="s">
        <v>269</v>
      </c>
      <c r="H46" s="10" t="s">
        <v>269</v>
      </c>
      <c r="I46" s="10"/>
      <c r="J46" s="10" t="s">
        <v>269</v>
      </c>
      <c r="K46" s="10" t="s">
        <v>269</v>
      </c>
      <c r="L46" s="10"/>
      <c r="M46" s="10" t="s">
        <v>269</v>
      </c>
      <c r="N46" s="10"/>
      <c r="O46" s="10" t="s">
        <v>269</v>
      </c>
      <c r="P46" s="10" t="s">
        <v>269</v>
      </c>
      <c r="Q46" s="10" t="s">
        <v>269</v>
      </c>
      <c r="R46" s="10"/>
    </row>
    <row r="47" spans="1:18" ht="12.75">
      <c r="A47" s="367" t="s">
        <v>356</v>
      </c>
      <c r="B47" s="373"/>
      <c r="C47" s="89"/>
      <c r="D47" s="369" t="s">
        <v>229</v>
      </c>
      <c r="E47" s="10"/>
      <c r="F47" s="10" t="s">
        <v>269</v>
      </c>
      <c r="G47" s="10" t="s">
        <v>269</v>
      </c>
      <c r="H47" s="10" t="s">
        <v>269</v>
      </c>
      <c r="I47" s="10"/>
      <c r="J47" s="10" t="s">
        <v>269</v>
      </c>
      <c r="K47" s="10" t="s">
        <v>269</v>
      </c>
      <c r="L47" s="10"/>
      <c r="M47" s="10" t="s">
        <v>269</v>
      </c>
      <c r="N47" s="10"/>
      <c r="O47" s="10" t="s">
        <v>269</v>
      </c>
      <c r="P47" s="10" t="s">
        <v>269</v>
      </c>
      <c r="Q47" s="10" t="s">
        <v>269</v>
      </c>
      <c r="R47" s="10"/>
    </row>
    <row r="48" spans="1:18" ht="15" customHeight="1">
      <c r="A48" s="114" t="s">
        <v>57</v>
      </c>
      <c r="B48" s="368"/>
      <c r="C48" s="755" t="s">
        <v>230</v>
      </c>
      <c r="D48" s="756"/>
      <c r="E48" s="111"/>
      <c r="F48" s="111" t="s">
        <v>269</v>
      </c>
      <c r="G48" s="111" t="s">
        <v>269</v>
      </c>
      <c r="H48" s="111" t="s">
        <v>269</v>
      </c>
      <c r="I48" s="111"/>
      <c r="J48" s="111" t="s">
        <v>269</v>
      </c>
      <c r="K48" s="111" t="s">
        <v>269</v>
      </c>
      <c r="L48" s="111"/>
      <c r="M48" s="111" t="s">
        <v>269</v>
      </c>
      <c r="N48" s="111"/>
      <c r="O48" s="111" t="s">
        <v>269</v>
      </c>
      <c r="P48" s="111" t="s">
        <v>269</v>
      </c>
      <c r="Q48" s="111" t="s">
        <v>269</v>
      </c>
      <c r="R48" s="111"/>
    </row>
    <row r="49" spans="1:18" ht="41.25" customHeight="1">
      <c r="A49" s="361" t="s">
        <v>58</v>
      </c>
      <c r="B49" s="750" t="s">
        <v>231</v>
      </c>
      <c r="C49" s="763"/>
      <c r="D49" s="764"/>
      <c r="E49" s="5"/>
      <c r="F49" s="5" t="s">
        <v>269</v>
      </c>
      <c r="G49" s="5" t="s">
        <v>269</v>
      </c>
      <c r="H49" s="5" t="s">
        <v>269</v>
      </c>
      <c r="I49" s="5"/>
      <c r="J49" s="5" t="s">
        <v>269</v>
      </c>
      <c r="K49" s="5" t="s">
        <v>269</v>
      </c>
      <c r="L49" s="5"/>
      <c r="M49" s="5" t="s">
        <v>269</v>
      </c>
      <c r="N49" s="5"/>
      <c r="O49" s="5" t="s">
        <v>269</v>
      </c>
      <c r="P49" s="5" t="s">
        <v>269</v>
      </c>
      <c r="Q49" s="5" t="s">
        <v>269</v>
      </c>
      <c r="R49" s="5"/>
    </row>
    <row r="50" spans="1:18" ht="54.75" customHeight="1">
      <c r="A50" s="361" t="s">
        <v>297</v>
      </c>
      <c r="B50" s="760" t="s">
        <v>404</v>
      </c>
      <c r="C50" s="760"/>
      <c r="D50" s="760"/>
      <c r="E50" s="109"/>
      <c r="F50" s="109"/>
      <c r="G50" s="456">
        <f>G21+G30-G40</f>
        <v>71861.81</v>
      </c>
      <c r="H50" s="456">
        <f>H21+H30-H40</f>
        <v>6197.75</v>
      </c>
      <c r="I50" s="109"/>
      <c r="J50" s="456">
        <f>J21+J30-J40</f>
        <v>0</v>
      </c>
      <c r="K50" s="109"/>
      <c r="L50" s="109"/>
      <c r="M50" s="456">
        <f>M21+M30-M40</f>
        <v>1050.2500000000073</v>
      </c>
      <c r="N50" s="109"/>
      <c r="O50" s="456">
        <f>O21+O30-O40</f>
        <v>2151.8300000000017</v>
      </c>
      <c r="P50" s="109"/>
      <c r="Q50" s="109"/>
      <c r="R50" s="456">
        <f>R21+R30</f>
        <v>81261.64000000001</v>
      </c>
    </row>
    <row r="51" spans="1:18" ht="54.75" customHeight="1">
      <c r="A51" s="361" t="s">
        <v>59</v>
      </c>
      <c r="B51" s="760" t="s">
        <v>405</v>
      </c>
      <c r="C51" s="760"/>
      <c r="D51" s="760"/>
      <c r="E51" s="109"/>
      <c r="F51" s="109"/>
      <c r="G51" s="456">
        <f>G12+G22+G31</f>
        <v>73572.65000000002</v>
      </c>
      <c r="H51" s="456">
        <f>H12+H22+H31</f>
        <v>6858.950000000001</v>
      </c>
      <c r="I51" s="109"/>
      <c r="J51" s="456">
        <f>J12+J22+J31</f>
        <v>4080.9199999999983</v>
      </c>
      <c r="K51" s="109"/>
      <c r="L51" s="109"/>
      <c r="M51" s="456">
        <f>M12+M22+M31</f>
        <v>2272.020000000004</v>
      </c>
      <c r="N51" s="109"/>
      <c r="O51" s="456">
        <f>O12+O22+O31</f>
        <v>2730.1000000000013</v>
      </c>
      <c r="P51" s="109"/>
      <c r="Q51" s="109"/>
      <c r="R51" s="456">
        <f>R12+R22+R31</f>
        <v>89514.64000000013</v>
      </c>
    </row>
    <row r="52" spans="1:18" ht="12.75">
      <c r="A52" s="37" t="s">
        <v>357</v>
      </c>
      <c r="B52" s="37"/>
      <c r="C52" s="37"/>
      <c r="D52" s="37"/>
      <c r="E52" s="37"/>
      <c r="F52" s="37"/>
      <c r="G52" s="37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37" t="s">
        <v>358</v>
      </c>
      <c r="B53" s="37"/>
      <c r="C53" s="37"/>
      <c r="D53" s="37"/>
      <c r="E53" s="37"/>
      <c r="F53" s="37"/>
      <c r="G53" s="37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2" t="s">
        <v>222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04"/>
      <c r="M54" s="104"/>
      <c r="N54" s="104"/>
      <c r="O54" s="104"/>
      <c r="P54" s="104"/>
      <c r="Q54" s="104"/>
      <c r="R54" s="104"/>
    </row>
    <row r="55" spans="1:18" ht="12.75">
      <c r="A55" s="37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3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37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37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37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37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37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37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3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37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37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37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37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37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1" ht="12.75">
      <c r="A69" s="37"/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</sheetData>
  <sheetProtection/>
  <mergeCells count="43">
    <mergeCell ref="M9:M10"/>
    <mergeCell ref="N9:O9"/>
    <mergeCell ref="B11:D11"/>
    <mergeCell ref="F9:G9"/>
    <mergeCell ref="H9:H10"/>
    <mergeCell ref="I9:I10"/>
    <mergeCell ref="A5:R5"/>
    <mergeCell ref="A7:R7"/>
    <mergeCell ref="A9:A10"/>
    <mergeCell ref="B9:D10"/>
    <mergeCell ref="E9:E10"/>
    <mergeCell ref="J9:J10"/>
    <mergeCell ref="P9:P10"/>
    <mergeCell ref="R9:R10"/>
    <mergeCell ref="K9:K10"/>
    <mergeCell ref="L9:L10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Admins</cp:lastModifiedBy>
  <cp:lastPrinted>2017-03-22T06:55:52Z</cp:lastPrinted>
  <dcterms:created xsi:type="dcterms:W3CDTF">2013-02-01T07:28:35Z</dcterms:created>
  <dcterms:modified xsi:type="dcterms:W3CDTF">2017-03-23T13:45:48Z</dcterms:modified>
  <cp:category/>
  <cp:version/>
  <cp:contentType/>
  <cp:contentStatus/>
</cp:coreProperties>
</file>